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acy.Murtagh\Desktop\PDFs for repository\"/>
    </mc:Choice>
  </mc:AlternateContent>
  <bookViews>
    <workbookView xWindow="0" yWindow="0" windowWidth="25605" windowHeight="16065" activeTab="5"/>
  </bookViews>
  <sheets>
    <sheet name="DP assigned" sheetId="9" r:id="rId1"/>
    <sheet name="DA assigned" sheetId="10" r:id="rId2"/>
    <sheet name="DV assigned" sheetId="8" r:id="rId3"/>
    <sheet name="DJJ assigned" sheetId="4" r:id="rId4"/>
    <sheet name="DJK assigned" sheetId="6" r:id="rId5"/>
    <sheet name="Relative expresion" sheetId="11" r:id="rId6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6" i="4" l="1"/>
  <c r="F194" i="9"/>
  <c r="F222" i="10"/>
  <c r="E109" i="6"/>
  <c r="E78" i="8"/>
  <c r="G10" i="8"/>
  <c r="H146" i="9"/>
  <c r="H136" i="9"/>
  <c r="H157" i="10"/>
  <c r="H26" i="10"/>
  <c r="E223" i="10"/>
  <c r="E194" i="9"/>
  <c r="H199" i="10"/>
  <c r="H194" i="10"/>
  <c r="H183" i="10"/>
  <c r="H178" i="10"/>
  <c r="H176" i="10"/>
  <c r="H174" i="10"/>
  <c r="H171" i="10"/>
  <c r="H169" i="10"/>
  <c r="H168" i="10"/>
  <c r="H167" i="10"/>
  <c r="H166" i="10"/>
  <c r="H165" i="10"/>
  <c r="H164" i="10"/>
  <c r="H162" i="10"/>
  <c r="H160" i="10"/>
  <c r="H159" i="10"/>
  <c r="H158" i="10"/>
  <c r="H156" i="10"/>
  <c r="H153" i="10"/>
  <c r="H148" i="10"/>
  <c r="H147" i="10"/>
  <c r="H146" i="10"/>
  <c r="H143" i="10"/>
  <c r="H138" i="10"/>
  <c r="H135" i="10"/>
  <c r="H134" i="10"/>
  <c r="H133" i="10"/>
  <c r="H128" i="10"/>
  <c r="H126" i="10"/>
  <c r="H124" i="10"/>
  <c r="H118" i="10"/>
  <c r="H113" i="10"/>
  <c r="H100" i="10"/>
  <c r="H98" i="10"/>
  <c r="H95" i="10"/>
  <c r="H94" i="10"/>
  <c r="H92" i="10"/>
  <c r="H90" i="10"/>
  <c r="H88" i="10"/>
  <c r="H85" i="10"/>
  <c r="H82" i="10"/>
  <c r="H81" i="10"/>
  <c r="H73" i="10"/>
  <c r="H71" i="10"/>
  <c r="H64" i="10"/>
  <c r="H63" i="10"/>
  <c r="H56" i="10"/>
  <c r="H55" i="10"/>
  <c r="H44" i="10"/>
  <c r="H43" i="10"/>
  <c r="H40" i="10"/>
  <c r="H39" i="10"/>
  <c r="H37" i="10"/>
  <c r="H35" i="10"/>
  <c r="H33" i="10"/>
  <c r="H30" i="10"/>
  <c r="H29" i="10"/>
  <c r="H28" i="10"/>
  <c r="H27" i="10"/>
  <c r="H24" i="10"/>
  <c r="H22" i="10"/>
  <c r="H20" i="10"/>
  <c r="H16" i="10"/>
  <c r="H14" i="10"/>
  <c r="H9" i="10"/>
  <c r="H175" i="9"/>
  <c r="H174" i="9"/>
  <c r="H173" i="9"/>
  <c r="H170" i="9"/>
  <c r="H169" i="9"/>
  <c r="H168" i="9"/>
  <c r="H167" i="9"/>
  <c r="H165" i="9"/>
  <c r="H159" i="9"/>
  <c r="H157" i="9"/>
  <c r="H154" i="9"/>
  <c r="H152" i="9"/>
  <c r="H149" i="9"/>
  <c r="H144" i="9"/>
  <c r="H141" i="9"/>
  <c r="H140" i="9"/>
  <c r="H137" i="9"/>
  <c r="H133" i="9"/>
  <c r="H131" i="9"/>
  <c r="H127" i="9"/>
  <c r="H126" i="9"/>
  <c r="H124" i="9"/>
  <c r="H122" i="9"/>
  <c r="H121" i="9"/>
  <c r="H120" i="9"/>
  <c r="H119" i="9"/>
  <c r="H116" i="9"/>
  <c r="H106" i="9"/>
  <c r="H105" i="9"/>
  <c r="H104" i="9"/>
  <c r="H100" i="9"/>
  <c r="H98" i="9"/>
  <c r="H97" i="9"/>
  <c r="H94" i="9"/>
  <c r="H93" i="9"/>
  <c r="H90" i="9"/>
  <c r="H88" i="9"/>
  <c r="H86" i="9"/>
  <c r="H85" i="9"/>
  <c r="H84" i="9"/>
  <c r="H83" i="9"/>
  <c r="H79" i="9"/>
  <c r="H77" i="9"/>
  <c r="H75" i="9"/>
  <c r="H74" i="9"/>
  <c r="H73" i="9"/>
  <c r="H70" i="9"/>
  <c r="H69" i="9"/>
  <c r="H68" i="9"/>
  <c r="H67" i="9"/>
  <c r="H66" i="9"/>
  <c r="H65" i="9"/>
  <c r="H64" i="9"/>
  <c r="H62" i="9"/>
  <c r="H60" i="9"/>
  <c r="H59" i="9"/>
  <c r="H57" i="9"/>
  <c r="H54" i="9"/>
  <c r="H53" i="9"/>
  <c r="H51" i="9"/>
  <c r="H50" i="9"/>
  <c r="H49" i="9"/>
  <c r="H48" i="9"/>
  <c r="H47" i="9"/>
  <c r="H46" i="9"/>
  <c r="H45" i="9"/>
  <c r="H44" i="9"/>
  <c r="H43" i="9"/>
  <c r="H42" i="9"/>
  <c r="H38" i="9"/>
  <c r="H37" i="9"/>
  <c r="H36" i="9"/>
  <c r="H35" i="9"/>
  <c r="H33" i="9"/>
  <c r="H30" i="9"/>
  <c r="H26" i="9"/>
  <c r="H23" i="9"/>
  <c r="H21" i="9"/>
  <c r="H17" i="9"/>
  <c r="H15" i="9"/>
  <c r="H11" i="9"/>
  <c r="H8" i="9"/>
  <c r="G37" i="6"/>
  <c r="D109" i="6"/>
  <c r="D78" i="8"/>
  <c r="D86" i="4"/>
  <c r="G77" i="8"/>
  <c r="G82" i="4"/>
  <c r="G48" i="8"/>
  <c r="G13" i="8"/>
  <c r="G47" i="8"/>
  <c r="G26" i="8"/>
  <c r="G21" i="8"/>
  <c r="G54" i="8"/>
  <c r="G53" i="8"/>
  <c r="G30" i="8"/>
  <c r="G29" i="8"/>
  <c r="G22" i="8"/>
  <c r="G31" i="8"/>
  <c r="G19" i="8"/>
  <c r="G9" i="8"/>
  <c r="G14" i="8"/>
  <c r="G7" i="8"/>
  <c r="G58" i="8"/>
  <c r="G11" i="8"/>
  <c r="G38" i="8"/>
  <c r="G12" i="8"/>
  <c r="G40" i="8"/>
  <c r="G20" i="8"/>
  <c r="G17" i="8"/>
  <c r="G28" i="8"/>
  <c r="G15" i="8"/>
  <c r="G23" i="8"/>
  <c r="G27" i="8"/>
  <c r="G43" i="8"/>
  <c r="G63" i="8"/>
  <c r="G32" i="8"/>
  <c r="G41" i="8"/>
  <c r="G91" i="6"/>
  <c r="G81" i="6"/>
  <c r="G59" i="6"/>
  <c r="G49" i="6"/>
  <c r="G50" i="6"/>
  <c r="G45" i="6"/>
  <c r="G43" i="6"/>
  <c r="G46" i="6"/>
  <c r="G51" i="6"/>
  <c r="G42" i="6"/>
  <c r="G44" i="6"/>
  <c r="G48" i="6"/>
  <c r="G40" i="6"/>
  <c r="G31" i="6"/>
  <c r="G21" i="6"/>
  <c r="G70" i="6"/>
  <c r="G60" i="6"/>
  <c r="G25" i="6"/>
  <c r="G104" i="6"/>
  <c r="G105" i="6"/>
  <c r="G23" i="6"/>
  <c r="G38" i="6"/>
  <c r="G10" i="6"/>
  <c r="G13" i="6"/>
  <c r="G9" i="6"/>
  <c r="G8" i="6"/>
  <c r="G19" i="6"/>
  <c r="G11" i="6"/>
  <c r="G77" i="6"/>
  <c r="G76" i="6"/>
  <c r="G73" i="6"/>
  <c r="G79" i="6"/>
  <c r="G88" i="6"/>
  <c r="G29" i="6"/>
  <c r="G84" i="6"/>
  <c r="G28" i="6"/>
  <c r="G80" i="6"/>
  <c r="G27" i="6"/>
  <c r="G18" i="6"/>
  <c r="G17" i="6"/>
  <c r="G54" i="6"/>
  <c r="G36" i="6"/>
  <c r="G58" i="6"/>
  <c r="G56" i="6"/>
  <c r="G71" i="6"/>
  <c r="G90" i="6"/>
  <c r="G74" i="6"/>
  <c r="G64" i="6"/>
  <c r="G75" i="6"/>
  <c r="G83" i="6"/>
  <c r="G101" i="6"/>
  <c r="G47" i="4"/>
  <c r="G33" i="4"/>
  <c r="G20" i="4"/>
  <c r="G25" i="4"/>
  <c r="G41" i="4"/>
  <c r="G23" i="4"/>
  <c r="G24" i="4"/>
  <c r="G38" i="4"/>
  <c r="G39" i="4"/>
  <c r="G56" i="4"/>
  <c r="G57" i="4"/>
  <c r="G55" i="4"/>
  <c r="G17" i="4"/>
  <c r="G7" i="4"/>
  <c r="G11" i="4"/>
  <c r="G12" i="4"/>
  <c r="G59" i="4"/>
  <c r="G8" i="4"/>
  <c r="G9" i="4"/>
  <c r="G10" i="4"/>
  <c r="G13" i="4"/>
</calcChain>
</file>

<file path=xl/sharedStrings.xml><?xml version="1.0" encoding="utf-8"?>
<sst xmlns="http://schemas.openxmlformats.org/spreadsheetml/2006/main" count="1554" uniqueCount="537">
  <si>
    <t>RT</t>
  </si>
  <si>
    <t>Precursor_mass</t>
  </si>
  <si>
    <t>Protein_name</t>
  </si>
  <si>
    <t>P-Value</t>
  </si>
  <si>
    <t>gi|128960|sp|P01417.1|3S11_DENJA RecName: Full=Short neurotoxin 1</t>
  </si>
  <si>
    <t>.RICYNHQSTTPATTKSCGENSCYKKTWSD(HRGTIIERGCGCPKV)[-14.06136]KQGIHLHCCQSDKCNN.</t>
  </si>
  <si>
    <t>gi|136517|sp|P01419.1|3S110_DENJA RecName: Full=Toxin S5C10</t>
  </si>
  <si>
    <t>.RICYNHQSNTPATTKSCVENSCYKSIWAD(HRGTIIKRGCGCPRVKSK)[241.16488]IKCCKSDNCNL.</t>
  </si>
  <si>
    <t>.RICHSQMSSQPPTTTFCRVNSCYRRTLRDPHDPRGTIIVRGCGCPRMKPGTKLECCTSDKCNV.</t>
  </si>
  <si>
    <t>.QPLRKLCILHRNPGRCYQKIPAFYYNQKKKQCEGFTWSGCGGNSNRFKTIEE(CRRT)[-227.18543]CIRK.</t>
  </si>
  <si>
    <t>gi|136519|sp|P01406.1|3SOB4_DENJA RecName: Full=Toxin S5C4</t>
  </si>
  <si>
    <t>gi|136514|sp|P25683.1|3SL8_DENJA RecName: Full=Toxin S4C8</t>
  </si>
  <si>
    <t>.LKCYQHGKVVTCHRDMKFCYHNIGMPFRNLKLILQGCSSSCSETENNKCCSTDRCNK.</t>
  </si>
  <si>
    <t>gi|136520|sp|P25682.1|3NOJ6_DENJA RecName: Full=Toxin S6C6</t>
  </si>
  <si>
    <t>.LECYRCGVSGCHLR(TTCSAKE)[-44.04318]KFCAKQHNRISTLWWHGCVETCTEDETWKFYRKCCTTNLCNI.</t>
  </si>
  <si>
    <t>.RICYNHLGTKPPTTETCQEDSCYKNIWTFDNIIRRGCGCFTPRGDMPGPYCCESDKCNL.</t>
  </si>
  <si>
    <t>n (S-S)</t>
  </si>
  <si>
    <t>Mass (reduced, XTRACT)</t>
  </si>
  <si>
    <t>Mass (native, XTRACT)</t>
  </si>
  <si>
    <t>.RICYNHQSTTPATTKSCGENSCYKKTWSDHRGTIIERGCGCPKVKQGIHLHCCQSDKCNN.</t>
  </si>
  <si>
    <t>.RICYNHQSTTPATTKSCGENSCYKKTWSDHRGTIIERGCGCPK(VKQ)[-18.02924]GIHLHCCQSDKCNN.</t>
  </si>
  <si>
    <t>.RICYNHQ(STT)[32.01318]PATTKSCGENSCYKKTWSDHRGTIIERGCGCPKVKQGIHLHCCQSDKCNN.</t>
  </si>
  <si>
    <t>.RICYNHQSTTPATTKSCGENSCYKKTWSD(HRGTIIERGCGCPKVKQ)[42.00422]GIHLHCCQSDKCNN.</t>
  </si>
  <si>
    <t>.RICYNHQSNTPATTKSCVENSCYKSIWAD(HRGTIIKRGCGCPRVKSKIK)[283.18112]CCKSDNCNL.</t>
  </si>
  <si>
    <t>.MICYSHKT(PQNSATITCEEKTCYK)[215.99847]KFVTNVPGVILARGCGCPKKEIFRSIHCCRSDKCNE.</t>
  </si>
  <si>
    <t>.MICYSHKTPQ(N)[0.98340]SATITCEEKTCYKKFVTNVPGVILARGCGCPKKEIFRSIHCCRSDKCNE.</t>
  </si>
  <si>
    <t>.MICYSHKTPQNSATITCE(EKTCYK)[42.98315]KFVTNVPGVILARGCGCPKKEIFRSIHCCRSDKCNE.</t>
  </si>
  <si>
    <t>.MICYSHKTPQNSATITCEEKTCYKKFVTNVPGVIL(ARGCGCPKKEIFRSIH)[49.02617]CCRSDKCNE.</t>
  </si>
  <si>
    <t>.LECYRCGVSGCHLRTTCSAKEKFCAKQHNRISTLWWHGCVETCTEDETWKFYRKCCTTNLCNI.</t>
  </si>
  <si>
    <t>.RICYNHLGTKPPTTE(T)[0.99271]CQEDSCYKNIWTFDNIIRRGCGCFTPRGDMPGPYCCESDKCNL.</t>
  </si>
  <si>
    <t>.RICYNHQSTTPATTKSCGENSCYKKTWSDHRGTIIERGCGCPKVKRGVHLHCCQSDKCNN.</t>
  </si>
  <si>
    <t>.RICYNHQSTT(PATTKSC)[31.99307]GENSCYKKTWSDHRGTIIERGCGCPKVKRGVHLHCCQSDKCNN.</t>
  </si>
  <si>
    <t>.AAKYCKLPVRYGPCKKKIPSFYYKWKAKQCLPFDYSGCGGNANRFKTIEECRRTCVG.</t>
  </si>
  <si>
    <t>.LECYRCGVSGCHLRTTCSAKEKFCAKQHNRISTLWW(H)[25.99096]GCVETCTEDETWKFYRKCCTTNLCNI.</t>
  </si>
  <si>
    <t>gi|136520|sp|P25682.1|3NOJ6_DENJA RecName: Full=Toxin S6C7</t>
  </si>
  <si>
    <t>12a</t>
  </si>
  <si>
    <t>12c</t>
  </si>
  <si>
    <t>12b</t>
  </si>
  <si>
    <t>27, 28, 29, 30</t>
  </si>
  <si>
    <t>15a</t>
  </si>
  <si>
    <t>15b</t>
  </si>
  <si>
    <t>35b</t>
  </si>
  <si>
    <t>31a</t>
  </si>
  <si>
    <t>35a</t>
  </si>
  <si>
    <t>Peak #</t>
  </si>
  <si>
    <t>10b</t>
  </si>
  <si>
    <t>10a</t>
  </si>
  <si>
    <t>Natriuretic peptide</t>
  </si>
  <si>
    <r>
      <t>PLA</t>
    </r>
    <r>
      <rPr>
        <vertAlign val="subscript"/>
        <sz val="11"/>
        <color indexed="8"/>
        <rFont val="Calibri"/>
      </rPr>
      <t>2</t>
    </r>
  </si>
  <si>
    <t>Amino acid sequence</t>
  </si>
  <si>
    <t>Kun</t>
  </si>
  <si>
    <t>Prokineticin</t>
  </si>
  <si>
    <t>T2222/ T0283</t>
  </si>
  <si>
    <t>T0992/T4210</t>
  </si>
  <si>
    <t>T0527</t>
  </si>
  <si>
    <t>T1637</t>
  </si>
  <si>
    <t>Σ</t>
  </si>
  <si>
    <t>%</t>
  </si>
  <si>
    <t>(Toxin M1, AAB28452)</t>
  </si>
  <si>
    <t>Other protein/peptide IDs</t>
  </si>
  <si>
    <r>
      <t xml:space="preserve">T0913 </t>
    </r>
    <r>
      <rPr>
        <sz val="12"/>
        <color indexed="8"/>
        <rFont val="Cambria"/>
      </rPr>
      <t>(</t>
    </r>
    <r>
      <rPr>
        <vertAlign val="superscript"/>
        <sz val="12"/>
        <color indexed="10"/>
        <rFont val="Cambria"/>
      </rPr>
      <t>47</t>
    </r>
    <r>
      <rPr>
        <sz val="12"/>
        <color indexed="10"/>
        <rFont val="Cambria"/>
      </rPr>
      <t>KI</t>
    </r>
    <r>
      <rPr>
        <vertAlign val="superscript"/>
        <sz val="12"/>
        <color indexed="10"/>
        <rFont val="Cambria"/>
      </rPr>
      <t>48</t>
    </r>
    <r>
      <rPr>
        <sz val="12"/>
        <color indexed="8"/>
        <rFont val="Cambria"/>
      </rPr>
      <t xml:space="preserve"> missing in NCBI)</t>
    </r>
  </si>
  <si>
    <t>T1436</t>
  </si>
  <si>
    <t>T2821</t>
  </si>
  <si>
    <t>T0845</t>
  </si>
  <si>
    <t>T1773</t>
  </si>
  <si>
    <t>Prokinecitin</t>
  </si>
  <si>
    <t>T1949</t>
  </si>
  <si>
    <t>T2299/T0153</t>
  </si>
  <si>
    <t>(DRINHVSNLGCPSLRDPRPTAPAALRIIRDLHPDSKQSQA)</t>
  </si>
  <si>
    <r>
      <t>AAL99383, 13-52 (</t>
    </r>
    <r>
      <rPr>
        <b/>
        <sz val="12"/>
        <color indexed="8"/>
        <rFont val="Calibri"/>
      </rPr>
      <t>T0565</t>
    </r>
    <r>
      <rPr>
        <sz val="11"/>
        <color indexed="8"/>
        <rFont val="Calibri"/>
        <family val="2"/>
      </rPr>
      <t>)</t>
    </r>
  </si>
  <si>
    <t>(SNLGCPSLRDPRPTAPAALRIIRDLHPDSKQSQAA)</t>
  </si>
  <si>
    <r>
      <t>AAL99383, 13-52 (</t>
    </r>
    <r>
      <rPr>
        <b/>
        <sz val="12"/>
        <color indexed="8"/>
        <rFont val="Calibri"/>
      </rPr>
      <t>T0565</t>
    </r>
    <r>
      <rPr>
        <sz val="11"/>
        <color theme="1"/>
        <rFont val="Calibri"/>
        <family val="2"/>
        <scheme val="minor"/>
      </rPr>
      <t>)</t>
    </r>
  </si>
  <si>
    <t>(SGDSRRMKGLDKKKTPDSCFGHKIDPIHRHSGFGCP)</t>
  </si>
  <si>
    <t>T0959</t>
  </si>
  <si>
    <t>(MKGLDKKKTPDSCFGHKIDPIHRHSGFGCPGFRPRPKP)</t>
  </si>
  <si>
    <t>(GGGSGDSRRMKGLDKKKTPDSCFGHKIDPIHRHSGFGC)</t>
  </si>
  <si>
    <t>(DSRRMKGLDKKKTPDSCFGHKIDPIHRHSGFGC)</t>
  </si>
  <si>
    <t>(T3431-S-S-T3431)</t>
  </si>
  <si>
    <t>T0541 (V18-Q144)</t>
  </si>
  <si>
    <t>(LDKKKTPDSCFGHKIDPIHRHSGFGCPGFGPRPKPT)</t>
  </si>
  <si>
    <t>(KKKTPDSCFGHKIDPIHRHSGFGCPGFGPRPKPTP)</t>
  </si>
  <si>
    <t>(RMKGLDKKKTPDSCFGHKIDPIHRHSGFGCPGFGPRP)</t>
  </si>
  <si>
    <t>(SRRMKGLDKKKTPDSCFGHKIDPIHRHSGFGCPGFGPRP)</t>
  </si>
  <si>
    <t>(DSRRMKGLDKKKTPDSCFGHKIDPIHRHSGFGCPGFGPRP)</t>
  </si>
  <si>
    <t>Protein family</t>
  </si>
  <si>
    <t>.RICYNHQSDTPATTKSCVENSCYKSIWADHRGTIIKRGCGCPRVKSKIKIKCCKSDNCNL.</t>
  </si>
  <si>
    <t>T0527_ DJJ [~P01417, short neurotoxin 1] 6700.00/6704.51</t>
  </si>
  <si>
    <t>.(RICYNHQSTLPATTNSC)[33.99014]GENSCYKKTWSDHRGTIIERGCGCPNVKQGIHLHCCQSDKCNN.</t>
  </si>
  <si>
    <t>T0913_DV [~P01417, Toxin S5C10] 6751.28/6755.86</t>
  </si>
  <si>
    <t>.RICYNHQSDT(PATTK)[30.97479]SCVENSCYKSIWADHRGTIIKRGCGCPRVKSKIKIKCCKSDNCNL.</t>
  </si>
  <si>
    <t>T1433_DJK [~P18328, Muscarinic toxin 2] 7136.31/7141.14</t>
  </si>
  <si>
    <t>.LTCVKTKSIGGVTTEDCPDGQNLCFKRWHYVTPKNYDIIRGCAAACPKADNHDPIRCCGTDKC(SE)[27.01218].</t>
  </si>
  <si>
    <t>T1225_ DJJ [~P01417, short neurotoxin 1] 6629.02/6633.48</t>
  </si>
  <si>
    <t>.RICYNHQSTTPATTK(SCGENSCYKKTLSD)[114.99718]HRGTIIERGCGCPNVKQGIHLHCCQSDKCNN.</t>
  </si>
  <si>
    <t>T2093_DV [~Q7LZS8, epsilon-dendrotoxin Arg55] 6522.08/6527.54</t>
  </si>
  <si>
    <t>.(LSRPSLCK)[-146.09679]LPADAGPCKASMPAFYYNWAAKKCQQFHYGGCKGNANRFSTIEECRRTCVG.</t>
  </si>
  <si>
    <t>T1949_DJJ [~P01407, Synergistic-type venom protein S2C4] 7078.45/7083.40</t>
  </si>
  <si>
    <t>.LTCVTRKSLLGISTEVCAAGQKICFKNWKKMGPKLYDVKRGCTATCPKADDDGCVKCCNTDKCNK.</t>
  </si>
  <si>
    <t>T1925_DJK [~P00980, Toxin C13S2C3] 7061.49/7066.18</t>
  </si>
  <si>
    <t>.(QP)[-17.02596]RRKLCILHRDPGRCYEKIPAFYYNQKKKQCEGFTWSGCGGNSNRFKTIEECRRTCIR.</t>
  </si>
  <si>
    <t>T1187_DV [~P00979, Dendrotoxin I homolog] 7056.49/7061.20</t>
  </si>
  <si>
    <t>.Q(PRRKLCILH)[144.04790]RDPGRCYEKIPAFYYNLKKKQCEGFTWSGCGGNSNRFKTIEECRHTCIGK.</t>
  </si>
  <si>
    <t>T0569_DJJ [~P01417, Short neurotoxin 1] 6638.61/6642.57</t>
  </si>
  <si>
    <t>.TICYTHQSTAPETTTSCGDYFCYKKSWDNHHGHQIIRGCGCPIGKPGIKTQCCKIDKCNA.</t>
  </si>
  <si>
    <t>T1650 (-3)/T3927 (-1)/T2656 (-1)_DJJ [~P25682, Toxin S6C6] 7352.37/7357.48</t>
  </si>
  <si>
    <t>.LECYRCGVSGCHLRTTCSAKEKFCAKQHNRISTLRWHGCVETCTEEDTWKFYRKCCTTNLCNI.</t>
  </si>
  <si>
    <t>T2369_DJJ [~P00979, Dendrotoxin I] 6946.49/6951.13</t>
  </si>
  <si>
    <t>P.RRKLCILHRDPGRCYTKIPAFYYNQKKKQCEGFIWSGCGGNSNRFKTIEECRRTCIG.</t>
  </si>
  <si>
    <t>.(KPRRKLCILHR)[-17.07408]DPGRCYTKIPAFYYNQKKKQCEGFIWSGCGGNSNRFKTIEECRRTCIG.</t>
  </si>
  <si>
    <t>T1038_DV [~P00983, dendrotoxin B] 6423.99/6428.31</t>
  </si>
  <si>
    <t>.RPSFCNLPVKPGPCSGFFSAFYYSQKTNKCHSFTYGGCRGNGNRFRTIEECRRTCVG.</t>
  </si>
  <si>
    <t>T0964_DJJ [~P25682, Toxin S6C6] 7282.40/7287.51</t>
  </si>
  <si>
    <t>.LECYKCGASGCRLKITCSAEEKFCSKWLDRISKLKWRGCAKTCIEEDNGWFYRKCCTT(N)[0.99648]LCNT.</t>
  </si>
  <si>
    <t>T0362_DJJ [~P25687, Intestinal toxin MIT1] 8487.08/8492.96 (9516.56/9523.10)</t>
  </si>
  <si>
    <t>.AVVTGACERDLQCGKGTCCAVSLWIKSVRVCTPVGTSGEDCHPASHKIPFSGQRMHHTCPCAPNLACVQTSPKKFKCLSK.F</t>
  </si>
  <si>
    <t>T1972_DJJ [~Q9W727, Muscarinic toxin-like protein, B. multicinctus] 7542.37/7547.45</t>
  </si>
  <si>
    <t>.TTCYNHLSTTPETTEICPDSQYFCYKKSSIDGDEVRIERGCTFSCPELRPNGKYVYCCRRDKCNQ.</t>
  </si>
  <si>
    <t>T2797_DJJ [~P00983, dendrotoxin B] 6616.96/6621.19</t>
  </si>
  <si>
    <t>.RPYACELTVAAGPCIGVFSAFYYSKGANKCYPFKYSGCGGNANRFSTIEKCRRTCVV.</t>
  </si>
  <si>
    <t>T1637_ DJJ [~P01406, Toxin S5C4] 6768.25/6770.96</t>
  </si>
  <si>
    <t>.MICYSHKTPQDSATITCEEKTCYKKFVTKLPGVILARGCGCPKKEIFRSIDCCRSDKCNE.</t>
  </si>
  <si>
    <t>T3920/T2744_DJJ [~P01406, Toxin S5C4]  6882.27/6887.15</t>
  </si>
  <si>
    <t>.MICYSHKTPQHSATITCEEKTCYKKFMTKVPVFIIARGCGCPKKEVFRSIDCCRSDKCNE.</t>
  </si>
  <si>
    <t>.MICYSHKTPQD(S)[41.99741]ATITCEEKTCYKKFVTKLPGVILARGCGCPKKEIFRSIDCCRSDKCNE.</t>
  </si>
  <si>
    <t>T2201_DV [~P25682, Toxin S6C6] 7393.12/7398.46</t>
  </si>
  <si>
    <t>.LECYTCDDSGCNL(KITCSAEETFCYKWLFKKTNEQWLACAKTCTEEHSWMHY)[0.99621]MKCCTTDLCNT.</t>
  </si>
  <si>
    <t>T3918_DJJ [~P25682, Toxin S6C6] 7404.38/7409.72</t>
  </si>
  <si>
    <t>.LQCYRCAIYPC(HF)[-39.01676]KTTCSPEEKFCFKFLDVKYTMARTGCAKTCTEEKSWIFYKKCCTTNLCNS.</t>
  </si>
  <si>
    <t>T0632_DJK [~P81658, calcicludine, DA] 6967.43/6972.22</t>
  </si>
  <si>
    <t>.WQPPWYCKEPLLIGSCNKRFSSFYFKWTAKKCFPFIFSGCGGSANRFQTIGECRKKCLGK.</t>
  </si>
  <si>
    <t>T1720_DJK [~Q9W727, Muscarinic toxin-like protein] 7706.42/7711.72</t>
  </si>
  <si>
    <t>.MTCYNHLSTTPETTEICPYTWYFCYKSSSINGDEVRIERGCTFSCPELIPNRNYIYCCRRDKCNQ.</t>
  </si>
  <si>
    <t>T3431_ DJJ [~P01407, Synergistic-type venom protein S2C4] 7056.32/7061.26</t>
  </si>
  <si>
    <t>.LTCVTDKSFGGVITEECAAGQKICFKNWKKMGPKLYDVKRGCTATCPKADDNGCVKCCNTDKCNK.</t>
  </si>
  <si>
    <t>.LECYKCGASGCRLKITCSAEEKFCSKWLDRISKLKWRGCAKTCIEEDNGWFYRKCCTTNLCNT.</t>
  </si>
  <si>
    <t>T2466_DJJ [~P25682, Toxin S6C6] 7652.43/7657.66</t>
  </si>
  <si>
    <t>.LECYRTNKY(GDR)[-44.00119]LKTTCSAEETFCFKFFSEITKEKWRGCANTCFEEHNQWFYRKCCTTNLCNH.</t>
  </si>
  <si>
    <t>T1803_DJK [~P18329, Toxin C13S1C1] 6630.36/6634.97</t>
  </si>
  <si>
    <t>.RICYSHKLLQAKATKTCAENSCYKRTLFKIPLFIIARGCGCPLTLPFLQVQCCTSDKCN.</t>
  </si>
  <si>
    <t>gi|125047|sp|P00982.1|VKTHD_DENAN RecName: Short=Delta-DTX; Toxin C13S1C3</t>
  </si>
  <si>
    <t xml:space="preserve">gi|128962|sp|P01418.1|3S11_DENVI RecName: Full=Short neurotoxin 1; </t>
  </si>
  <si>
    <t>.(RI)[-25.06188]CYNHQSDTPATTKSCVENSCYKSIWADHRGTIIKRGCGCPRVKSKIKIKCCKSDNCNL.</t>
  </si>
  <si>
    <t>.(QPR)[144.05298]RKLCILHRDPGRCYEKIPAFYYNQKKKQCEGFTWSGCGGNSNRFKTIEECRRTCIR.</t>
  </si>
  <si>
    <t>.(LSRPSLCK)[-146.09385]LPADAGPCKASMPAFYYNWAAKKCQQFHYGGCKGNANRFSTIEECRRTCVG.</t>
  </si>
  <si>
    <t>.(QP)[-17.01595]RRKLCILHRDPGRCYEKIPAFYYNQKKKQCEGFTWSGCGGNSNRFKTIEECRRTCIR.</t>
  </si>
  <si>
    <t>T0410_DV [~ACR78511, short chain neurotoxin 61R, D. coronoides] 6610.97/6615.50</t>
  </si>
  <si>
    <t>.TICYTHQSTAPETTTSCGDYFCYKKSWD(N)[0.97954]HHGHQIIRGCGCPTGKPGIKTQCCKINKCNG.</t>
  </si>
  <si>
    <t>.Q(PRRKLCILHR)[-17.02727]DPGRCYEKIPAFYYNLKKKQCEGFTWSGCGGNSNRFKTIEECRHTCIGK.</t>
  </si>
  <si>
    <t>T0792_DV [~P18328, Muscarinic toxin 2] 7217.33/7222.22</t>
  </si>
  <si>
    <t>.LTCVKTKSIGGVTTEDCPDGQNLCFKRWHYVTPRNYDIIRGCAAACPKADNYDPIRCCGTDKCNE.</t>
  </si>
  <si>
    <t>.LTCVKTKSIGGVTTEDC(PDGQNLCFKRWHYVTPRNYD)[-18.03874]IIRGCAAACPKADNYDPIRCCGTDKCNE.</t>
  </si>
  <si>
    <t>.RPSFCNLPVKPGPCNGFFSAFYYSQKTNKCHS(FTYGGCKGNANRFSTIE)[28.95617]KCRRTCVG.</t>
  </si>
  <si>
    <t>T0255_DV [~P01386, Long neurotoxin 2, O. hannah] 6768.09/6772.80 (8889.25/8895.26)</t>
  </si>
  <si>
    <t>T1521_DJK [~P00981, dendrotoxin K] 7194.60/7199.47</t>
  </si>
  <si>
    <t>.(KYCRMPVRIGPCNEK)[451.32423]IPSFYYKWRAKQCLPFDYSGCGGNANRFRTIEECRRTCRVLLRRP.</t>
  </si>
  <si>
    <t>T3274_DV [~P01406, Toxin S5C4], 6774.27/6778.99</t>
  </si>
  <si>
    <t>.MICYSHKTPQDSATITCEEKTCYKKFVTKLPGVILARGCGCPKKEVFRSIHCCRSDKCNE.</t>
  </si>
  <si>
    <t>.MI(C)[31.96402]YSHKTPQDSATITCEEKTCYKKFVTKLPGVILARGCGCPKKEVFRSIHCCRSDKCNE.</t>
  </si>
  <si>
    <t>T1773_DV [~P25683, Toxin S4C8] 7027.19/7032.10</t>
  </si>
  <si>
    <t>.RICYTHKSLQAKTTKTCEENSCYKMFIRTSREYISERGCGCPTAMWPYQTECCKGDRCNK.</t>
  </si>
  <si>
    <t>T1487_DJK [~P25682, Toxin S6C6] 7535.44/7540.54</t>
  </si>
  <si>
    <t>.LECYRTNKYGAHLKTTCSAEETFCFKF(RSEITKLKWRGCTDTCFEEENQWFYRKCCPTNLCNA)[19.02127].</t>
  </si>
  <si>
    <t>.(M)[15.99861]ICYSHKTPQDSATITCEEKTCYKKFVTKLPGVILARGCGCPKKEVFRSIHCCRSDKCNE.</t>
  </si>
  <si>
    <t>.MICYSHKTPQD(SATI)[0.98709]TCEEKTCYKKFVTKLPGVILARGCGCPKKEVFRSIHCCRSDKCNE.</t>
  </si>
  <si>
    <t>T1453_DV [~C0HJB0, Mambalgin-3] 6693.08/6697.75</t>
  </si>
  <si>
    <t>.LECYEHDKVVTCKSWEKFCSKRMIVDEPNFLVITRSCATGCLEERNHVCCRSDKCNF.</t>
  </si>
  <si>
    <t>.MICYSHKTPQDSATITCEEKTCYKKFVTKLPGVILARGCGCPKKEVFRS(IHCCRSD)[14.00285]KCNE.</t>
  </si>
  <si>
    <t>.RPYACELTVAAGPCIGV(FSAFYYSKGANKCYPFKYSGCGGNANRFSTIEKCRRTCVV)[-19.05358].</t>
  </si>
  <si>
    <t>.LTCVT(RKSLLGISTEV)[7.87454]CAAGQKICFKNWKKMGPKLYDVKRGCTATCPKADDDGCVKCCNTDKCNK.</t>
  </si>
  <si>
    <t>.(MTC)[-29.99312]YNHLSTTPETTEICPYTWYFCYKSSSINGDEVRIERGCTFSCPELIPNRNYIYCCRRDKCNQ.</t>
  </si>
  <si>
    <t>T3091_DV [~P01407, Synergistic-type venom protein S2C4] 7140.35/7145.51</t>
  </si>
  <si>
    <t>.LTCVTRKSLLGISTEVCAAGQKICFK(NWK)[-27.03797]KMGPKLYDVKRGCTATCPKADEYGCVKCCNTDKCNK.</t>
  </si>
  <si>
    <t>.(LEC)[-212.99363]YRCGVSGCHLRTTCSAKEKFCAKQHNRISTLWWHGCVETCTEDETWKFYRKCCTTNLCNI.</t>
  </si>
  <si>
    <t>.LECYKCGASGCRLKITCSAEEK(F)[-0.99044]CSKWLDRISKLKWRGCAKTCIEEDNGWFYRKCCTTNLCNT.</t>
  </si>
  <si>
    <t>T1500_DV [~P18329, Toxin C13S1C1] 6660.37/6665.00</t>
  </si>
  <si>
    <t>.RICYSHKLLQAKTTKTCAENSCYKRTLFKIPLFIIARGCGCPLTLPFLQVQCCTSDKCN.</t>
  </si>
  <si>
    <t>.RICYNHQS(D)[-0.98815]TPATTKSCVENSCYKSIWADHRGTIIKRGCGCPRVKSKIKIKCCKSDNCNL.</t>
  </si>
  <si>
    <t>gi|159162216|pdb|1DRS|A Chain A, Dendroaspin</t>
  </si>
  <si>
    <t>gi|157831471|pdb|1IMT|A Chain A, Mamba Intestinal Toxin 1</t>
  </si>
  <si>
    <t>T1138_DV [~JASS05193, 3FTx 5b, M. tener] 6614.23/6618.81</t>
  </si>
  <si>
    <t>.LICYNDQSVIHPTTKTCRTKFCFKATWPIHKGGQVKRGCGCPKVKDAKLTCCTSDKCNY.</t>
  </si>
  <si>
    <t>L.T(CV)[146.01214]TDKSFGGVITEECAAGQKICFKNWKKMGPKLYDVKRGCTATCPKADDNGCVKCCNTDKCNK.</t>
  </si>
  <si>
    <t>.QPRRKLCILHR(D)[-17.03096]PGRCYEKIPAFYYNQKKKQCEGFTWSGCGGNSNRFKTIEECRRTCIR.</t>
  </si>
  <si>
    <t>T2291_DJJ [~P00979, Dendrotoxin I homolog] 6973.50/6978.15</t>
  </si>
  <si>
    <t>.QPRRKLCILHRDPGRCYKKIPAFYYNQKKK(QCEGFI)[-29.06451]WSGCGGNSNRFKTIEECRRTCIG.</t>
  </si>
  <si>
    <t>.LTCVKTKSIGGVTTEDCPDGQNLCFKRWHYVTPKNYDIIRGCAAACPKADNHDPIRCCGTDK(CS)[27.01273]E.</t>
  </si>
  <si>
    <t>T0322_DPP  [~P25682, Toxin S6C6] 7358.22/7363.45</t>
  </si>
  <si>
    <t>.LECYT(CGVFGCYHKTTCSTEQKFCCKQHNRILGVDWYGCVQTCTEEDNWKVYRKCCTT)[-188.86493]NLCNI.</t>
  </si>
  <si>
    <t>.RPSFCNLPVKPGPCSGFFSAFYYSQKTNKCH(SFTYGGCRGNGNRFRTIE)[30.00007]ECRRTCVG.</t>
  </si>
  <si>
    <t xml:space="preserve">T0362_DJJ [~P25687, Intestinal toxin MIT1] </t>
  </si>
  <si>
    <t>.LECYRTNKY(GDR)[-43.99119]LKTTCSAEETFCFKFFSEITKEKWRGCANTCFEEHNQWFYRKCCTTNLCNH.</t>
  </si>
  <si>
    <t xml:space="preserve">T0362_DJJ [~P25687, Intestinal toxin MIT1] 8487.08/8492.96 </t>
  </si>
  <si>
    <t>.WQPP(W)[38.02231]YCKEPLLIGSCNKRFSSFYFKWTAKKCFPFIFSGCGGSANRFQTIGECRKKCLGK.</t>
  </si>
  <si>
    <t>.LE(CYRTNKYGDR)[-43.99619]LKTTCSAEETFCFKFFSEITKEKWRGCANTCFEEHNQWFYRKCCTTNLCNH.</t>
  </si>
  <si>
    <t>gi|476007149|sp|C0HJB0.1|3SX3_DENAN RecName: Full=Mambalgin-3</t>
  </si>
  <si>
    <t>T2515_DA [~C1IC50, Kunitz inhibitor KIn-I, W. aegyptia] 6364.99/6369.29</t>
  </si>
  <si>
    <t>.AVVTGACERDLQCGKGTCCAVSLWIKSVRVCTPVGTSGEDCHPASHKI(PFSGQRMHHTCPCA)[41.99003]PNLACVQTSPKKFKCLSK.</t>
  </si>
  <si>
    <t>.AVVTGACERDLQCGKGTCCAVSLWIKSVRVCTPVGTSGEDCHPASHKIPFSGQRMHHTCPCAPNLACVQTSPKKFKCLSK.</t>
  </si>
  <si>
    <t>.AVVTGACERDLQCGKGTCCAVSLWIKSVRVCTPVGTSGEDCHPA(SHK)[0.98589]IPFSGQRMHHTCPCAPNLACVQTSPKKFKCLSK.</t>
  </si>
  <si>
    <t>gi|41017458|sp|P60237.1|3SUB_DENAN, Muscarinic m2-toxin</t>
  </si>
  <si>
    <t>.RRCYISWETSVTCPVGNDICFTKITCDGSCNTGGKRIGLGCAATC(PTVKA)[-27.04877]GVEIKCCSTDNCNRLRLWVHPS.</t>
  </si>
  <si>
    <t>.AVVTGACERDLQCGKGTCCAVSLWIKSVRVCTPVGTSGEDCHPASHKIPFSGQRMHHTCPCAPNL(ACVQTSPKKFK)[27.99764]CLSK.</t>
  </si>
  <si>
    <t>gi|157830810|pdb|1DEN|A Chain A, Proteinase Inhibitor Homolog K+ Channel Blockers</t>
  </si>
  <si>
    <t>X</t>
  </si>
  <si>
    <t>.RICYNHQSTTRATTKSCEENSCYKKYWRDHRGTIIERGCGCPKVKPGVGIHCCQSDKCNY.</t>
  </si>
  <si>
    <t>M</t>
  </si>
  <si>
    <t>.RICYNHQ(STTRATTKS)[83.99767]CEENSCYKKYWRDHRGTIIERGCGCPKVKPGVGIHCCQSDKCNY.</t>
  </si>
  <si>
    <t>.RICYNHQSTTRATTKSCEENSCYKKYWRD(HR)[-18.00719]GTIIERGCGCPKVKPGVGIHCCQSDKCNY.</t>
  </si>
  <si>
    <t>T1947_DPP [~P00979 dendrotoxin I] 7146.59/7150.34</t>
  </si>
  <si>
    <t>.QPLRKLCILHRDP(GRCYQKIPAFYYNQKKKQCEGFTWSGCGGNSNR)[-51.04416]FKTIEECRRTCIRK.</t>
  </si>
  <si>
    <t>B</t>
  </si>
  <si>
    <t>.(R)[41.97907]ICYNHQSTTRATTKSCEENSCYKKYWRDHRGTIIERGCGCPKVKPGVGIHCCQSDKCNY.</t>
  </si>
  <si>
    <t>V</t>
  </si>
  <si>
    <t>.(RICYNHQSTTRATTKSCEENSCYKKYWRD)[83.98981]HRGTIIERGCGCPKVKPGVGIHCCQSDKCNY.</t>
  </si>
  <si>
    <t>.Q(PLRK)[-50.06515]LCILHRNPGRCYQKIPAFYYNQKKKQCEGFTWSGCGGNSNRFKTIEECRRTCIRK.</t>
  </si>
  <si>
    <t>A</t>
  </si>
  <si>
    <t>.RICYNHQSTTRATTKSCEENSCYKKYWRDHRGTIIERGCGCPKVKPGVGIHCCQSDKCN(Y)[13.93241].</t>
  </si>
  <si>
    <t>.RICYNHQSTTRATTKSCEENSCYKKYWRD(HRGTIIERGCGCPK)[-19.02134]VKPGVGIHCCQSDKCNY.</t>
  </si>
  <si>
    <t>T</t>
  </si>
  <si>
    <t>I</t>
  </si>
  <si>
    <t>.RICYIHKA(SLPRATKTCVE)[42.97481]NTCYKMFIRTQREYISERGCGCPTAMWPYQTECCKGDRCNK.</t>
  </si>
  <si>
    <t>F</t>
  </si>
  <si>
    <t>.AAKYCKLPLRIGPCKRKIPSFYYKWKAKQCLPFDYSGCGGNANRFKTIEECRRTCVG.</t>
  </si>
  <si>
    <t>W</t>
  </si>
  <si>
    <t>T1721_DPP [~P01395, Alpha-elapitoxin-Dv2a] 8097.72/8105.31</t>
  </si>
  <si>
    <t>.RTCYKTPSVKPETCPNGENICYTETWCDAWCSQRGKRVNLGCAATCPKVKAGVEIKC(CSTDNCNKFQFGKPWG)[-45.98489].</t>
  </si>
  <si>
    <t>T1889_DPP [~Q7LZS8, epsilon dendrotoxin Arg55] 6606.17/6610.65</t>
  </si>
  <si>
    <t>.LYYLYICELPADPGPCKASILAFYYNR(AAKKCQLFHYGGCKGNANRFST)[480.26712]IEECRRACGG.</t>
  </si>
  <si>
    <t>E</t>
  </si>
  <si>
    <t>.RTCYKTPSVKPETCPNGENICYTETWCDAWCSQRGKRVNLGCAATCPKVKAGVEIKCCSTDN(CNKFQFGKPWG)[-27.92784].</t>
  </si>
  <si>
    <t>.LQHRTFCKLPAEPGPCKASIPAFYYNWAAKKCQLFHYGGCKGNANRFSTIEKCRRACVG.</t>
  </si>
  <si>
    <t>G</t>
  </si>
  <si>
    <t>.QPLRKLCILHRDPG(RCYQKI)[24.97665]PAFYYNQKKKQCEGFTWSGCGGNSNRFKTIEECRRTCIRK.</t>
  </si>
  <si>
    <t>.(QPLRKLCILHRD)[-17.03943]PGRCYQKIPAFYYNQKKKQCEGFTWSGCGGNSNRFKTIEECRRTCIRK.</t>
  </si>
  <si>
    <t>T2411_DPP [~P60237, Muscarinic m2-toxin] 7003.32/7008.17</t>
  </si>
  <si>
    <t>.RICHSQMSSQPPTTTFCRVNSCYRRTLRDPHDPSGTIVVRGCGCPRMKPGTKLKCCTSDKCNV.</t>
  </si>
  <si>
    <t>D</t>
  </si>
  <si>
    <t>P</t>
  </si>
  <si>
    <t>.(QPLRKLCILHRD)[-17.04089]PGRCYQKIPAFYYNQKKKQCEGFTWSGCGGNSNRFKTIEECRRTCIR.K</t>
  </si>
  <si>
    <t>U</t>
  </si>
  <si>
    <t>.MICYTHQSTAPETTTSCGDYFCYKKSWD(N)[0.97305]HHGHQIIRGCGCPIGKPGIKTQCCKIDKCNY.</t>
  </si>
  <si>
    <t>.RTCYKTPSVKPETCPNGENICYTET(WCDAWCSQRGKRVNLGCAATCPKVKA)[-9.96963]GVEIKCCSTDNCNKFQFGKPW.G</t>
  </si>
  <si>
    <t>T0777_DV [~P86419, Rho-elapitoxin Da1b] 7535.55/7540.64</t>
  </si>
  <si>
    <t>.LTCVTKDTIFGITTQNCPAGQNL(CF)[-101.09255]IRWHYINHRYTEITRGCVATCPKPTNVRETIHCCNTDKCNE.</t>
  </si>
  <si>
    <t>T2891_DPP [~P01395, Alpha-elapitoxin-Dv2a] 8143.88/8149.47</t>
  </si>
  <si>
    <t>.RTCYKTPSVK(L)[-16.03751]ETCPNGENICYTKTWCDAFCSQRGKRVDLGCAATCPKVKARVEIKCCSTDNCNKFQFGKPR.G</t>
  </si>
  <si>
    <t>.RTCYKTPSVKPETCPNGENICYTETWCDAWCSQRGKRVNLGCAATCPKVKAGVEIKCCSTDNCNKF(QFGK)[-87.01720]PWG.</t>
  </si>
  <si>
    <t>T0104_DPP  [~P25682, Toxin S6C6] 7417.39/7422.66</t>
  </si>
  <si>
    <t>.LECYRCGVSGCHLKITCSAEEKFCCKQHNRISTLWWRGCVKTCTEEDTWKFYRKCCTTNLCNI.</t>
  </si>
  <si>
    <t>T0440_DPP [~Q9IX97, natriuretic peptide, Naja atra]</t>
  </si>
  <si>
    <t>L.DKKKTGDGCFGRKLDRIGSMSGLGC(PGA)[15.97284]KPRQN.</t>
  </si>
  <si>
    <t>O</t>
  </si>
  <si>
    <t>.RTCYKTPSVKPETCPNGENICYTET(WCDAWCSQRGKRVNLGCAATCPKVKAGV)[-8.96089]EIKCCSTDNCNKFQFGKPW.G</t>
  </si>
  <si>
    <t>.RTCYKTPSVKPETCPNGENICYTET(WCDAWCSQRGKRVNLGCAATCPKV)[-40.00290]KAGVEIKCCSTDNCNKFQFGKPW.G</t>
  </si>
  <si>
    <t>N</t>
  </si>
  <si>
    <t>.RTCNK(TPSD)[50.00867]QSKICPPGENICYTKTWCDAWCSQRGKIVELGCAATCPKVKAGVEIKCCSTDNCNKFKFGKPR.</t>
  </si>
  <si>
    <t>T2331_DPP [~P22947, calciseptin] 6354.00/6358.43</t>
  </si>
  <si>
    <t>.(T)[30.94231]ICHIQISKTHGILKTCEENSCYKMSVRGWIIGRGCGCPSAVRPRQVQCCTSDKCNY.</t>
  </si>
  <si>
    <t>.(R)[27.02733]ICYSHKASLPRATKTCVENTCYKMFIRTHRQYISERGCGCPTAMWPYQTECCKGDRCNK.</t>
  </si>
  <si>
    <t>.RTCYKTPSVKPETCPNGENICYTETWCDAWCSQRGKRVNLGCAATCPKVKAGVEIKCCSTDNCNKFQFGK(PWG)[-86.98935].</t>
  </si>
  <si>
    <t>T2903_DA [~P80495, rho-elapitoxin-Dp1a] 7303.43/7308.39</t>
  </si>
  <si>
    <t>.LTCVTSKSIFGITTENCPD(GQNLCFKRRHYVVPKIYD)[1.87968]ITRGCAATCPIPENYDSIHCCKTDKCNE.</t>
  </si>
  <si>
    <t>.RTCYKTPSVKPETCPNGENIC(YTET)[-38.97946]WCDAWCSQRGKRVNLGCAATCPKVKAGVEIKCCSTDNCNKFQFGKPW.G</t>
  </si>
  <si>
    <t>S</t>
  </si>
  <si>
    <t>.QP(LRKLCILHRN)[-15.02049]PGRCYQKIPAFYYNQKKKQCEGFTWSGCGGNSNRFKTIEECRRTCIRK.</t>
  </si>
  <si>
    <t>T2967_DPP [~C1IC52, Kunitz inhibitor KIn-II, W. aegyptia] 6319.94/6324.19</t>
  </si>
  <si>
    <t>.RPSFCNLPVKPGPCNGF(VSAFYYSQKT)[75.05766]NKCHSFTYGGCKGNANRFSTIEECRRTCVG.</t>
  </si>
  <si>
    <t>.LTCVTSKSIFGITTEDCPD(GQNLCFKRRHYVVPKIYDSTRGCAATC)[26.94270]PIPENYDSIHCCKTDKCNE.</t>
  </si>
  <si>
    <t>.TICHIQISKTHGILKTCEENSCYKMSVRGWIIGRGCGCPSAVRPRQVQCCTSDKCNY.</t>
  </si>
  <si>
    <t>T2320_DPP [~P81031, Muscarinic toxin 3] 7376.43/7381.49</t>
  </si>
  <si>
    <t>.LTCVTSKSIFGITTENCPAGQNLCFKRWHYVIPRYTE(ITRGCVATCPKPENYDSIHCCKTDKCNE)[41.99515].</t>
  </si>
  <si>
    <t>.RTCNKT(P)[50.00744]SDQSKICPPGENICYTKTWCDAWCSQRGKIVELGCAATCPKVKAGVEIKCCSTDNCNKFKFGKPR.</t>
  </si>
  <si>
    <t>.LTCVTSKSIFGITTENCPDGQNLCFKKWYYLNHRYSDITWGCAATCPKPTNVRETIHCCETDKCNE.</t>
  </si>
  <si>
    <t>.RICYIHKASLPRATKTCVE(NTCYKMFIRTQREYISER)[8.95848]GCGCPTAMWPYQTECCKGDRCNK.</t>
  </si>
  <si>
    <t>.TICYSHTTTSRAILKDCGENSCYRKSRRHPPKMVLGRGCGCPPGDDYLEVKCCTSPDKCNY.</t>
  </si>
  <si>
    <t>.RPSFCNLPVKPGPCNGF(VSAFYYSQKT)[75.02771]NKCHSFTYGGCKGNANRFSTIEECRRTCVG.</t>
  </si>
  <si>
    <t>.LTCVTSKSIFGITTENC(P)[0.94998]DGQNLCFKKWYYLNHRYSDITWGCAATCPKPTNVRETIHCCETDKCNE.</t>
  </si>
  <si>
    <t>.WQPPWYCKEPVRIGSCKKQFSSFYFKWTAKKCLPFLFSGCGGNANRFQTIGECRKKCLGK.</t>
  </si>
  <si>
    <t>.RICHSQMSSQPPTTTFCRVNSCYRRTLRDPHD(PSGTIVVRGCGC)[14.01460]PRMKPGTKLKCCTSDKCNV.</t>
  </si>
  <si>
    <t>T1923_DPP [~P00981, dendrotoxin K] 6571.36/6576.82</t>
  </si>
  <si>
    <t>.AAKYCKL(PLRI)[-18.02021]GLCKRKIPSFYYKWKAKQCLPFDYSGCGGNANRFKTIEECRRTCVG.</t>
  </si>
  <si>
    <t>.RICYIHKASLPRATKTCVENTCYKMFIRTQRE(YISERGCGC)[0.97039]PTAMWPYQTECCKGDRCNK.</t>
  </si>
  <si>
    <t>.AAKYCKLPL(RIGPCKRKI)[-3.03610]PSFYYKWKAKQCLPFDYSGCGGNANRFKTIEECRRTCVG.</t>
  </si>
  <si>
    <t>K</t>
  </si>
  <si>
    <t>T0011_DPP [~P25687, intestinal toxin 1] 8532.10/8538.00</t>
  </si>
  <si>
    <t>.AVITGACERDLQCGKGTCCAVSLWIKSVRVCTPVGTSGEDCHPASHKIPFSGQRMHHTCPCAPNLACVQTSQKKFKCLSK.</t>
  </si>
  <si>
    <t>T1944_DV [P81658, calcicludine] 6846.48/6852.07</t>
  </si>
  <si>
    <t>.WQPPWYCKEPVRIGSCKK(QFSSFYFK)[0.97283]WTAKKCLPFLFSGCGGNANRFQTIGECRKKCLG.</t>
  </si>
  <si>
    <t>.WQPP(WYCKEPVRIGSCKKQFSSFYFK)[-33.99001]WTAKKCLPFLFSGCGGNANRFQTIGECRKKCLGK.</t>
  </si>
  <si>
    <t>.WQPPWYCKEPVRIGSCK(KQF)[-34.02734]SSFYFKWTAKKCLPFLFSGCGGNANRFQTIGECRKKCLG.</t>
  </si>
  <si>
    <t>.AVITGACERDLQCGKGTCCAVSLWIKSVRVCTPVGTSGEDCH(PASHK)[0.99358]IPFSGQRMHHTCPCAPNLACVQTSQKKFKCLSK.</t>
  </si>
  <si>
    <t>.RICYTHKSLQA(KTTKSCEGNTCYKMFIRTSREYISERGCGCPTA)[119.09772]MWPYQTECCKGDRCNK.</t>
  </si>
  <si>
    <t>.AVITGACERDLQCGKGTCCAVSLWIKSVRVCTPVGTSGEDCHPASHKIPFSGQRMHHTCPCAP(N)[42.99285]LACVQTSQKKFKCLSK.</t>
  </si>
  <si>
    <t>.AVIT(GACERDLQCGKGTCCAVSLWIKSVRVCTPVGTSGED)[0.94157]CHPASHKIPFSGQRMHHTCPCAPNLACVQTSPKKFKCLSK.</t>
  </si>
  <si>
    <t>.LTCVTSKSIFGITTENCPDGQNLCF(KKWYYIV)[-157.15750]PRYSDITWGCAATCPKPTNVRETIRCCETDKCNE.</t>
  </si>
  <si>
    <t>.LTCVTSKSIFGITTENCPAGQNLCFKRWHYVIPRYTEITRGCVATCPKPENYDSIHCCKTDKCNE.</t>
  </si>
  <si>
    <t>.WQPPWYCKEPVRIGSCKKQFSSFYFKWTAKKCLPFLFSGCGGNANRFQTIGECRKKCLG.</t>
  </si>
  <si>
    <t>.RTCNK(TPSD)[50.00804]QSKICPPGENICYTKTWCDAWCSQRGKIVELGCAATCPKVKAGVEIKCCSTDNCNKFKFGKPR.</t>
  </si>
  <si>
    <t>.LTCVTSKSIFGITTENCPDGQNLCFKRWQYISPRMYDFTRGCAATCPKAEYRDVINCC(G)[-30.96066]TDKCNK.</t>
  </si>
  <si>
    <t>.LTCVTSKSIFGITTEDCPDGQNLCFKRRHYVVPKIYD(ITRGCVATCPI)[-28.07001]PENYDSIHCCKTDKCNE.</t>
  </si>
  <si>
    <t>J</t>
  </si>
  <si>
    <t>.LTCVTSKSIFGITTENCPDGQNLCFKKWYYLNHRYSDITWGCAATCPKPTNVRETIHCCETD(KCN)[-122.02040]E.</t>
  </si>
  <si>
    <t>.RTCNKTFSDQSKICPPGENICYTKTWCD(AFCSQRGKRVELGCAATCPKVK)[-4.98378]AGVEIKCCSTDNCNKFQFGKPR.</t>
  </si>
  <si>
    <t>T2931_DA [~P25682, Toxin S6C6] 7572.32/7577.68</t>
  </si>
  <si>
    <t>.LECYTCGVFGCYHKTTCSTEQKFCCKQHNRILGVDWYGCVQT(CTEEDNWKVYRKCCTTDL)[-0.98611]CNVNI.</t>
  </si>
  <si>
    <t>T3777_DA_T0800_DPP [C0HJT4, Toxin Tx7335] 7330.39/7335.52</t>
  </si>
  <si>
    <t>.LECHRRGSFISDGKITCSAKKTFCCKMYEKIFGIYWYGCAKTYTEKNTWNVYSKCCTTNLCNT.</t>
  </si>
  <si>
    <t>T0416_DPP [~P00983, Dendrotoxin B] 6482.05/6485.54</t>
  </si>
  <si>
    <t>.RPYACELIVAAGPCMFFISAFYYSKGSNKCYPFTYSGCRGNANRFKTIEECRRTCVV.</t>
  </si>
  <si>
    <t>.RPYACELIVAAGPCMFFISAFYYSKGANKCYPFTYSGCR(GNANRFK)[57.96289]TIEECRRTCVV.</t>
  </si>
  <si>
    <t>.LTCVTKDTIFGITTQNCPA(GQNLCFIRRHYINHRYTEITRG)[937.22594]CTATCPKPTNVRETIH.C</t>
  </si>
  <si>
    <t>.RPYACELIVAAGPCMFFISAFYYSK(GANK)[15.97107]CYPFTYSGCRGNANRFKTIEECRRTCVV.</t>
  </si>
  <si>
    <t>R</t>
  </si>
  <si>
    <t>.MICYTHQSTAPETTTSCGDYFCYKKSWDNHHGHQIIRGCGCPIGKPGIKTQCCKIDKCNY.</t>
  </si>
  <si>
    <t>Q.HRTFCKLPAEPGPCKASIPAFYYNWAAKKCQLFHYGGCKGNANRFSTIEKCRRACVG.</t>
  </si>
  <si>
    <t>Q</t>
  </si>
  <si>
    <t>T2812_DV [~P01408, Synergistic-type venom protein C9S3] 6689.31/6994.21</t>
  </si>
  <si>
    <t>.LTCVTGKSI(G)[129.01776]GISTEECAAGQKICFKKWTKMGPKLYDVSRGCTGTCPKADEYGCVKCCKTDRCNK.</t>
  </si>
  <si>
    <t>.LKCYQHGKVVTCHRDMKFCYHNIGMPF(R)[-28.04941]NLKLILQGCSSSCSETENNKCCSTDRCN.K</t>
  </si>
  <si>
    <t>.TMCYSHTTTSRAILTNCGENSCYRKSRRHPPKMVLGRGCGCPPGDDNLEVKCCTSPDKCNY.</t>
  </si>
  <si>
    <t>.MICYTHQSTAPETTTSCGDYFCYKKSWD(N)[1.02446]HHGHQIIRGCGCPIGKPGIKTQCCKIDKCNY.</t>
  </si>
  <si>
    <t>T1318_DA [~P17696, Sinergistic-like toxin] 7019.32/7024.24</t>
  </si>
  <si>
    <t>.LTCVTGKSIGGISTEEC(ASGQKICFKK)[42.01417]WTKMGPKLYDVSRGCTATCPKADEYGCVKCCKTDRCNK.</t>
  </si>
  <si>
    <t>C</t>
  </si>
  <si>
    <t>.MICYTHQSTAPETT(T)[32.00426]SCGDYFCYKKSWDNHHGHQIIRGCGCPIGKPGIKTQCCKIDKCNY.</t>
  </si>
  <si>
    <t>.RPSFCNLPVKPGPCNGFFSAFYYSQKTNKCHSFTYGGCKGNANRFSTIEKCRRTCVG.</t>
  </si>
  <si>
    <t>T.LTCVTTKSIGGVTTEDCPAGQNVCFKRWHYVTPKNYDIIKGCAATCPKVDNNDPIRCCGTDKCND.</t>
  </si>
  <si>
    <t>.LTCVKSNSIWFPTSEDCPDGQNLCFKRWQYISPRMYDFTRGCAATCPKAEYRDVINCCGTDKCNK.</t>
  </si>
  <si>
    <t>c</t>
  </si>
  <si>
    <t>.LTCVTTKSIGGVTTEDCPAGQNVCFKRWHYVTPKNYDIIKGCAATCPKVDNNDPIRCCGTDKCND.</t>
  </si>
  <si>
    <t>b</t>
  </si>
  <si>
    <t>sp|P01404|3SOB8_DENAN Toxin F-VIII OS=Dendroaspis angusticeps PE=1 SV=2</t>
  </si>
  <si>
    <t>L</t>
  </si>
  <si>
    <t>Y</t>
  </si>
  <si>
    <t>T.MICYSHKTPQPSATITCEEKT(CYKKSVRKLPAIVAGRGCGC)[42.03342]PSKEMLVAIHCCRSDKCNE.</t>
  </si>
  <si>
    <t>.RICYSHKASLPRATKTCVENSCYKMFIRTSPDYISDRGCGCPTAMWPYQTACCKGDRCNK.</t>
  </si>
  <si>
    <t>.MICYSHKTPQPSATITCEEKTCYKKSVRKLPAIVAGRGCGCPSKEMLVAIHCCRSDKCNE.</t>
  </si>
  <si>
    <t>f</t>
  </si>
  <si>
    <t>.LTCVTGKSIGGISTEECASGQKICFKKWTKMGPKLYDVSRGCTATCPKADEYGCVKCCKTDRCNK.</t>
  </si>
  <si>
    <t>.MICYSHKT(PQ)[56.04150]PSATITCEEKTCYKKSVRKLPAIVAGRGCGCPSKEMLVAIHCCRSDKCNE.</t>
  </si>
  <si>
    <t>Z</t>
  </si>
  <si>
    <t>.LTCVTGKSIGGI(S)[1.04208]TEECASGQKICFKKWTKMGPKLYDVSRGCTATCPKADEYGCVKCCKTDRCNK.</t>
  </si>
  <si>
    <t>.LTCVTSKSIFGITTENCPDGQNLCFKRRHYVVPKIYDITRGCAATCPIPENYDSIHCCKTDKCNE.</t>
  </si>
  <si>
    <t>e</t>
  </si>
  <si>
    <t>.LECYTCGVFGCYHKTTCSTEQKFCCKQHNRILGVDWYGCVQTCTEEDNWKVYRKCCTTDLCNVNI.</t>
  </si>
  <si>
    <t>.LTCVTSKSIFGITTENCPDGQNLCFKKWYYIVPRYSDITWGCAATCPKPTNVRETIRCCETDKCNE.</t>
  </si>
  <si>
    <t>T2662_DV [~P80495, rho-elapitoxin Dp1a] 7347.43/7352.45</t>
  </si>
  <si>
    <t>.LTCVTSKSIFGITTEDCPDGQNLCFKRRHYVVPKIYDITRGCVATCPKPENYDSIHCCKTDKCNE.</t>
  </si>
  <si>
    <t>dimer</t>
  </si>
  <si>
    <t>a</t>
  </si>
  <si>
    <t>T1898_DA [~P01404, Toxin DaF8]  6883.12/6887.92</t>
  </si>
  <si>
    <t>.MICYSHNTIMPERLKTCEENSCYREYLRRIAGITNRRGCGCPSAEPLFEIDCCTSDKCNV.</t>
  </si>
  <si>
    <t>.MICYSHNTIMPERLKTCEENSCYREYLRRIAGITNRRGCGCPSAEPLFEID.C</t>
  </si>
  <si>
    <t>.LICYNQLGTKPPTTETCGDDSCYKMIWTYDGVIRRGCGCFTPRGDMPRPRCCKSDKCNL.</t>
  </si>
  <si>
    <t>d</t>
  </si>
  <si>
    <t>.RICYSHKLLQAKTTKTCEENSCYKRSLPKIPLIIIGRGCGCPLTLPFLRIKCCTSDKCN.</t>
  </si>
  <si>
    <t>T1269_DA [~P17696, Sinergistic-like toxin] 6975.26/6980.14</t>
  </si>
  <si>
    <t>.LTCVTGKSIGGISTEECAAGQKICFKKWTKMGPKLYD(VSRGCTGTC)[56.05354]PKADEYGCVKCCNTDRCNK.</t>
  </si>
  <si>
    <t>NAT</t>
  </si>
  <si>
    <t>RED</t>
  </si>
  <si>
    <t>gi|128961|sp|P01416.1|3S11_DENPO, Short neurotoxin 1.</t>
  </si>
  <si>
    <t>gi|157830810|pdb|1DEN|A Chain A, K+ Channel Blocker</t>
  </si>
  <si>
    <t xml:space="preserve">gi|159162219|pdb|1DTK|A Chain A, Dendrotoxin K </t>
  </si>
  <si>
    <t>gi|657341360|sp|P0DMJ6.1|VKT12_DENAN, Dendrotoxin DaE1/DaE2</t>
  </si>
  <si>
    <t>gi|136535|sp|P22947.1|3SLS_DENPO, Calciseptin; L-type calcium channel blocker</t>
  </si>
  <si>
    <t>T1380_DA [~ACR78511, short chain neurotoxin, D. coronoides] 6760.03/6764.75</t>
  </si>
  <si>
    <t xml:space="preserve">gi|159162219|pdb|1DTK|A Chain A,  Dendrotoxin K </t>
  </si>
  <si>
    <t>gi|128940|sp|P01397.2|3L22_DENPO, Alpha-elapitoxin-Dpp2c</t>
  </si>
  <si>
    <t>gi|136536|sp|P01414.1|3SL2_DENPO, Toxin FS-2</t>
  </si>
  <si>
    <t>gi|266399|sp|P00979.2|VKTH1_DENPO, Dendrotoxin-1</t>
  </si>
  <si>
    <t>gi|263519260|sp|P85092.1|3SI1A_DENAN, Rho-elapitoxin-Da1a</t>
  </si>
  <si>
    <t>gi|1351327|sp|P80494.1|3SIMA_DENPO, Muscarinic toxin alpha</t>
  </si>
  <si>
    <t>gi|386153|gb|AAB27100.1|Fasciculin 3</t>
  </si>
  <si>
    <t>gi|386153|gb|AAB27100.1| Fasciculin 3</t>
  </si>
  <si>
    <t>gi|545488|gb|AAB29942.1| calcicludine, L-subtype of neuronal Ca2+ channel blocker</t>
  </si>
  <si>
    <t>gi|392935644|pdb|4DO8|B Chain B, Muscarinic Toxin Mt1</t>
  </si>
  <si>
    <t xml:space="preserve">gi|281500709|pdb|3FEV|B Chain B, Muscarinic Toxin Mt7 </t>
  </si>
  <si>
    <t>gi|546302|gb|AAB30452.1| MT beta=muscarinic toxin</t>
  </si>
  <si>
    <t>gi|704043461|sp|C0HJD7.1|3L24_DENPO, Alpha-elapitoxin-Dpp2d</t>
  </si>
  <si>
    <t>gi|392935644|pdb|4DO8|B Chain B,  Muscarinic Toxin Mt1</t>
  </si>
  <si>
    <t>gi|125044|sp|P00983.1|VKTHB_DENPO, Dendrotoxin B; Short=DTX-B</t>
  </si>
  <si>
    <t>gi|306756326|sp|P86419.1|3SI1B_DENAN, Rho-elapitoxin-Da1b</t>
  </si>
  <si>
    <t>gi|125044|sp|P00983.1|VKTHB_DENPO, Dendrotoxin B</t>
  </si>
  <si>
    <r>
      <t>.AAKYCKLPLRIGPCKRKIPSFYY</t>
    </r>
    <r>
      <rPr>
        <sz val="11"/>
        <color theme="1"/>
        <rFont val="Calibri"/>
        <family val="2"/>
        <scheme val="minor"/>
      </rPr>
      <t>(K)[41.98584]WKAKQCLPFDYSGCGGNANRFKTIEECRRTCVG.</t>
    </r>
  </si>
  <si>
    <r>
      <t>.RICYIHKA(</t>
    </r>
    <r>
      <rPr>
        <sz val="11"/>
        <color theme="1"/>
        <rFont val="Calibri"/>
        <family val="2"/>
        <scheme val="minor"/>
      </rPr>
      <t>SLPRATKTCVE)[42.97481]NTCYKMFIRTQREYISERGCGCPTAMWPYQTECCKGDRCNK.</t>
    </r>
  </si>
  <si>
    <t xml:space="preserve"> </t>
  </si>
  <si>
    <t>gi|545488|gb|AAB29942.1| calcicludine, L-subtype neuronal Ca2+ channel blocker</t>
  </si>
  <si>
    <t>gi|136535|sp|P22947.1|3SLS_DENPO, Calciseptin; L-type Ca2+-channel blocker</t>
  </si>
  <si>
    <t>Intensity (Area)</t>
  </si>
  <si>
    <t>DPCFGHKIDRINHVSNLGCPSLRDPRPTAPAALRIIR</t>
  </si>
  <si>
    <t>[AAL99383] 5-41 C7-C23</t>
  </si>
  <si>
    <t>YDPCFGHKIDRINHVSNLGCPSLRDPRPNAPST</t>
  </si>
  <si>
    <t>[P28374] 4-36 C7-C23</t>
  </si>
  <si>
    <t>VKYDPCFGHKIDRINHVSNLGCPSLRDPRPTA</t>
  </si>
  <si>
    <t>[AAL99383] 2-33 C7-C23</t>
  </si>
  <si>
    <t>RT (NAT)</t>
  </si>
  <si>
    <t xml:space="preserve">sp|P0DMJ6|VKT12_DENAN, Dendrotoxin DaE1 </t>
  </si>
  <si>
    <t>gi|476007149|sp|C0HJB0.1|3SX3_DENAN, Mambalgin-3</t>
  </si>
  <si>
    <t xml:space="preserve">sp|C0HJB0|3SX3_DENAN, Mambalgin-3 </t>
  </si>
  <si>
    <t>sp|P0C1Z0|3SE2_DENAN, Fasciculin-2</t>
  </si>
  <si>
    <t xml:space="preserve">sp|P0DMJ6|VKT12_DENAN, DaE1 </t>
  </si>
  <si>
    <t xml:space="preserve">sp|P00980|VKTHA_DENAN, alpha-dendrotoxin </t>
  </si>
  <si>
    <t xml:space="preserve">sp|P0C1Z0|3SE2_DENAN, Fasciculin-2 </t>
  </si>
  <si>
    <t>sp|P00980|VKTHA_DENAN,  alpha-dendrotoxin</t>
  </si>
  <si>
    <t>sp|C0HJB0|3SX3_DENAN, Mambalgin-3</t>
  </si>
  <si>
    <t>gi|136545|sp|P18328.1|3SIM2_DENAN, Muscarinic toxin 2</t>
  </si>
  <si>
    <t xml:space="preserve">sp|C0HJB0|3SX3_DENAN Mambalgin-3 </t>
  </si>
  <si>
    <t xml:space="preserve">sp|P25684|3SL2_DENAN Toxin C10S2C2 </t>
  </si>
  <si>
    <t xml:space="preserve">sp|P0C1Z0|3SE2_DENAN Fasciculin-2 </t>
  </si>
  <si>
    <t>sp|P0C1Z0|3SE2_DENAN Fasciculin-3</t>
  </si>
  <si>
    <t>sp|Q8QGR0|3SIM7_DENAN Muscarinic toxin 7</t>
  </si>
  <si>
    <t>gi|136545|sp|P18328.1|3SIM2_DENANMuscarinic toxin 2</t>
  </si>
  <si>
    <t xml:space="preserve">sp|P18328|3SIM2_DENAN Muscarinic toxin 2 </t>
  </si>
  <si>
    <t>gi|136545|sp|P18328.1|3SIM2_DENAN Muscarinic toxin 2</t>
  </si>
  <si>
    <t xml:space="preserve">sp|P0C1Y9|3SE1_DENAN Fasciculin-1 </t>
  </si>
  <si>
    <t xml:space="preserve">sp|P81946|3SPT_DENAN Thrombostatin </t>
  </si>
  <si>
    <t xml:space="preserve">sp|P01404|3SOB8_DENAN Toxin F-VIII </t>
  </si>
  <si>
    <t>gi|464972|sp|P01404.2|3SOB8_DENAN Toxin F-VIII =Toxin DaF8</t>
  </si>
  <si>
    <t>sp|P01404|3SOB8_DENAN Toxin F-VIII = Toxin DaF8</t>
  </si>
  <si>
    <t xml:space="preserve">sp|Q8QGR0|3SIM7_DENAN Muscarinic toxin 7 </t>
  </si>
  <si>
    <t xml:space="preserve">sp|P81030|3SIM1_DENAN Muscarinic toxin 1 </t>
  </si>
  <si>
    <t xml:space="preserve">sp|P85092|3SI1A_DENAN Toxin AdTx1 </t>
  </si>
  <si>
    <t>sp|P81031|3SIM3_DENAN Muscarinic toxin 3</t>
  </si>
  <si>
    <t xml:space="preserve">sp|P25687|MIT1_DENPO Toxin MIT1 </t>
  </si>
  <si>
    <t>sp|P18329|3SOA1_DENAN Toxin C13S1C1</t>
  </si>
  <si>
    <t>sp|P81658|VKTHC_DENAN calcicludine</t>
  </si>
  <si>
    <t xml:space="preserve">sp|P18329|3SOA1_DENAN Toxin C13S1C1 </t>
  </si>
  <si>
    <t>sp|C0HJB0|3SX3_DENAN Mambalgin-3</t>
  </si>
  <si>
    <t>T1380_DA [~ACR78511, short neurotoxin, D. coronoides] 6760.03/6764.75</t>
  </si>
  <si>
    <r>
      <t>.LKCYQHGKVVTCHRDMKFCYHNIGMPFRNLKLI</t>
    </r>
    <r>
      <rPr>
        <u/>
        <sz val="11"/>
        <color theme="1"/>
        <rFont val="Calibri"/>
        <scheme val="minor"/>
      </rPr>
      <t>LQGC</t>
    </r>
    <r>
      <rPr>
        <sz val="11"/>
        <color theme="1"/>
        <rFont val="Calibri"/>
        <family val="2"/>
        <scheme val="minor"/>
      </rPr>
      <t>SSSCS</t>
    </r>
    <r>
      <rPr>
        <u/>
        <sz val="11"/>
        <color theme="1"/>
        <rFont val="Calibri"/>
        <scheme val="minor"/>
      </rPr>
      <t>ETEN</t>
    </r>
    <r>
      <rPr>
        <sz val="11"/>
        <color theme="1"/>
        <rFont val="Calibri"/>
        <family val="2"/>
        <scheme val="minor"/>
      </rPr>
      <t>NKCCSTDRCNK.</t>
    </r>
  </si>
  <si>
    <r>
      <t>.LTCVTSKSI</t>
    </r>
    <r>
      <rPr>
        <u/>
        <sz val="11"/>
        <color theme="1"/>
        <rFont val="Calibri"/>
        <scheme val="minor"/>
      </rPr>
      <t>FGITTE</t>
    </r>
    <r>
      <rPr>
        <sz val="11"/>
        <color theme="1"/>
        <rFont val="Calibri"/>
        <family val="2"/>
        <scheme val="minor"/>
      </rPr>
      <t>DCPDGQNLCFKRRHYVVPKIYDSTRGCAATCPI</t>
    </r>
    <r>
      <rPr>
        <u/>
        <sz val="11"/>
        <color theme="1"/>
        <rFont val="Calibri"/>
        <scheme val="minor"/>
      </rPr>
      <t>PENYD</t>
    </r>
    <r>
      <rPr>
        <sz val="11"/>
        <color theme="1"/>
        <rFont val="Calibri"/>
        <family val="2"/>
        <scheme val="minor"/>
      </rPr>
      <t>SIHCCKTDKCNE.</t>
    </r>
  </si>
  <si>
    <r>
      <t>.LTCVTKNTI</t>
    </r>
    <r>
      <rPr>
        <u/>
        <sz val="11"/>
        <color theme="1"/>
        <rFont val="Calibri"/>
        <scheme val="minor"/>
      </rPr>
      <t>FGITTE</t>
    </r>
    <r>
      <rPr>
        <sz val="11"/>
        <color theme="1"/>
        <rFont val="Calibri"/>
        <family val="2"/>
        <scheme val="minor"/>
      </rPr>
      <t>NCPAGQNLCFKRWHYVIPRYTEITRGCAATCPIPENYDSIHCCKTDKCNE.</t>
    </r>
  </si>
  <si>
    <r>
      <t>.LKCYQHGKVVTCHRDMKFCY</t>
    </r>
    <r>
      <rPr>
        <u/>
        <sz val="11"/>
        <color theme="1"/>
        <rFont val="Calibri"/>
        <scheme val="minor"/>
      </rPr>
      <t>HNIGMPF</t>
    </r>
    <r>
      <rPr>
        <sz val="11"/>
        <color theme="1"/>
        <rFont val="Calibri"/>
        <family val="2"/>
        <scheme val="minor"/>
      </rPr>
      <t>(R)[-28.01955]NLKL</t>
    </r>
    <r>
      <rPr>
        <u/>
        <sz val="11"/>
        <color theme="1"/>
        <rFont val="Calibri"/>
        <scheme val="minor"/>
      </rPr>
      <t>ILQGCSSSCSETE</t>
    </r>
    <r>
      <rPr>
        <sz val="11"/>
        <color theme="1"/>
        <rFont val="Calibri"/>
        <family val="2"/>
        <scheme val="minor"/>
      </rPr>
      <t>NNKCCSTDRCNK.</t>
    </r>
  </si>
  <si>
    <t>.AVITGACERDLQCGKGTCCAVSLWIKSVRVCTPVGTSGEDCHPASHKIPFSGQRMHHTCPCAPNLACVQTSPKKFKCLSK.</t>
  </si>
  <si>
    <t>4011.86</t>
  </si>
  <si>
    <t>3883.79</t>
  </si>
  <si>
    <t>5808.49</t>
  </si>
  <si>
    <t>ZVKYDPCFGHKIDRINHVSNLGCPSLRDPRPNAPST</t>
  </si>
  <si>
    <t>ZVKYDPCFGHKIDRINHVSNLGCPSLRDPRPTAPA</t>
  </si>
  <si>
    <t>ZVKYDPCFGHKIDRINHVSNLGCPSLRDPRPTAPAALRIIRDLHPDSKQSQA</t>
  </si>
  <si>
    <t>[P28374] 1-36 C7-C23</t>
  </si>
  <si>
    <t>[AAL99383] 1-35 C7-C23</t>
  </si>
  <si>
    <t>[AAL99383] 1-52 C7-C23</t>
  </si>
  <si>
    <t>4106.97</t>
  </si>
  <si>
    <r>
      <t>.TM</t>
    </r>
    <r>
      <rPr>
        <u/>
        <sz val="11"/>
        <color theme="1"/>
        <rFont val="Calibri"/>
        <scheme val="minor"/>
      </rPr>
      <t>CYSH</t>
    </r>
    <r>
      <rPr>
        <sz val="11"/>
        <color theme="1"/>
        <rFont val="Calibri"/>
        <family val="2"/>
        <scheme val="minor"/>
      </rPr>
      <t>TTTSRAILTNCGENSCYRKSRRHPPKMVLGRGCGCPPGDDYLE</t>
    </r>
    <r>
      <rPr>
        <u/>
        <sz val="11"/>
        <color theme="1"/>
        <rFont val="Calibri"/>
        <scheme val="minor"/>
      </rPr>
      <t>VKCCTS</t>
    </r>
    <r>
      <rPr>
        <sz val="11"/>
        <color theme="1"/>
        <rFont val="Calibri"/>
        <family val="2"/>
        <scheme val="minor"/>
      </rPr>
      <t>PDKCNY.</t>
    </r>
  </si>
  <si>
    <t>.QPRRKLCILHR(N)[-16.00688]PGRCYDKIPAFYYNQKKKQCERFDWSGCGGNSNRFKTIEECRRTCIG.</t>
  </si>
  <si>
    <t>.QPRRKLCILHRNP(GR)[-16.06000]CYDKIPAFYYNQKKKQCERFDWS(GC)[42.02369]GGNSNRFKTIEECRRTCIG.</t>
  </si>
  <si>
    <t>.QP(RRKLC)[15.97975]ILHRNPGRCYDKIPAFYYNQKKKQCERFDWSGCGGNSNRFKTIEECRRTCIG.</t>
  </si>
  <si>
    <t>.(QP)[-16.01006]RRKLCILHRNPGRCYDKIPAFYYNQKKKQCERFDWSGCGGNSNRFKTIEECRRTCIG.</t>
  </si>
  <si>
    <t>.TMCYSHTTTSRAILTNCGE(NSCYRKSRRHPPKMVLGRGCGCP)[42.03237]PGDDNLEVKCCTSPDKCNY.</t>
  </si>
  <si>
    <t>.(QPRRKLCILHRNPGRCYD)[-565.33599]KIPAFYYNQKKKQCERFDWSGCGGNSNRFKTIEECRRTCIG.</t>
  </si>
  <si>
    <t>.(QPRRKLCILHR)[25.96574]NPGRCYDKIPAFYYNQKKKQCERFDWSGCGGNSNRFKTIEECRRTCIG.</t>
  </si>
  <si>
    <t>.RICYSHKASLPRATKTCVENSCYKMFIRTSPDYISDRGCGCPTAMWP(YQTAC)[-440.13299]CKGDRCNK.</t>
  </si>
  <si>
    <t>.TMCYSHTTTSRAILTNCGENSCYRKSRRHPPKMVLGRGCGCPPGDDNLEVKCCTSPD(K)[42.01747]CNY.</t>
  </si>
  <si>
    <t>.TMCYSHTTTSRAILTNCGENSCYRKSRRHPPKMVLGRGCGCPPGDDNLEV(K)[42.01033]CCTSPDKCNY.</t>
  </si>
  <si>
    <t>.LTCVTTKSIGGVTTEDCPAGQNVCFKRWHYVTPKNYDIIKGCAATCPKVDNNDPIRCCGTD(K)[41.99626]CND.</t>
  </si>
  <si>
    <t>.TMCYSHTTTSRAIL(TNCGENSCYRKSRRHPPKMVLGRGCGCPPGD)[42.01533]DNLEVKCCTSPDKCNY.</t>
  </si>
  <si>
    <t>.LKCYQHGKVVTCHRDMKFCYHNIGMPF(R)[-28.01955]NLKLILQGCSSSCSETENNKCCSTDRCNK.</t>
  </si>
  <si>
    <t>.MICYSHKTPQPSATITCEE(K)[15.02576]TCYKKSVRKLPAIVAGRGCGCPSKEMLVAIHCCRSDKCNE.</t>
  </si>
  <si>
    <t>.MICYSHKTPQPSATITCEEKTCYKKSVRKLPAIVAGRGCGC(PSK)[42.03239]EMLVAIHCCRSDKCNE.</t>
  </si>
  <si>
    <t>.RICYSHKASLPRATKTCVENS(CYKMFIRTSPD)[42.02641]YISDRGCGCPTAMWPYQTACCKGDRCNK.</t>
  </si>
  <si>
    <t>.MICYSHKTPQPSA(T)[56.04405]ITCEEKTCYKKSVRKLPAIVAGRGCGCPSKEMLVAIHCCRSDKCNE.</t>
  </si>
  <si>
    <t>.MICYSHKTPQPSATITCEEKTCYKKSVR(KLPAIVAGRGCGCPSKEML)[42.00523]VAIHCCRSDKCNE.</t>
  </si>
  <si>
    <t>.MICYSHKTPQPSATITCEEKT(CYKKSVRKLPAIVAGRGCGC)[42.03342]PSKEMLVAIHCCRSDKCNE.</t>
  </si>
  <si>
    <t>.MICYSHKTPQPSATITCEEK(TCYKKSVRKLPAIVAGRGCGCPSK)[56.03200]EMLVAIHCCRSDKCNE.</t>
  </si>
  <si>
    <t>.RICYSHKLLQAKTTKTCEE(NSCYKRSL)[41.99877]PKIPLIIIGRGCGCPLTLPFLRIKCCTSDKCN.</t>
  </si>
  <si>
    <r>
      <t>.QPRRKLCILHR(N)[-16.00688]PGRCYD</t>
    </r>
    <r>
      <rPr>
        <u/>
        <sz val="11"/>
        <color theme="1"/>
        <rFont val="Calibri"/>
        <scheme val="minor"/>
      </rPr>
      <t>KIPAFYYNQK</t>
    </r>
    <r>
      <rPr>
        <sz val="11"/>
        <color theme="1"/>
        <rFont val="Calibri"/>
        <family val="2"/>
        <scheme val="minor"/>
      </rPr>
      <t>KKQCERFDWSGCGGNSNRFKTIEECRRTCIG.</t>
    </r>
  </si>
  <si>
    <r>
      <t>.MICYSHKTPQPSATITCEEK(TCYKKSVRKLPAIVAGRGCGC)[42.03434]PSKE</t>
    </r>
    <r>
      <rPr>
        <u/>
        <sz val="11"/>
        <color theme="1"/>
        <rFont val="Calibri"/>
        <scheme val="minor"/>
      </rPr>
      <t>MLVA</t>
    </r>
    <r>
      <rPr>
        <sz val="11"/>
        <color theme="1"/>
        <rFont val="Calibri"/>
        <family val="2"/>
        <scheme val="minor"/>
      </rPr>
      <t>IHCCRSDKCNE.</t>
    </r>
  </si>
  <si>
    <r>
      <t>.MICYSHKTPQPSATITCEEK(TCYKKSVRKLPAIVAGRGCGCPSKE)[56.02457]</t>
    </r>
    <r>
      <rPr>
        <u/>
        <sz val="11"/>
        <color theme="1"/>
        <rFont val="Calibri"/>
        <scheme val="minor"/>
      </rPr>
      <t>MLVA</t>
    </r>
    <r>
      <rPr>
        <sz val="11"/>
        <color theme="1"/>
        <rFont val="Calibri"/>
        <family val="2"/>
        <scheme val="minor"/>
      </rPr>
      <t>IHCCRSDKCNE.</t>
    </r>
  </si>
  <si>
    <r>
      <t>.MICYSHKTPQPSATITCEEKT(CYKKSVRKLPAIVAGRGCGC)[14.03333]PSK</t>
    </r>
    <r>
      <rPr>
        <u/>
        <sz val="11"/>
        <color theme="1"/>
        <rFont val="Calibri"/>
        <scheme val="minor"/>
      </rPr>
      <t>EMLVAI</t>
    </r>
    <r>
      <rPr>
        <sz val="11"/>
        <color theme="1"/>
        <rFont val="Calibri"/>
        <family val="2"/>
        <scheme val="minor"/>
      </rPr>
      <t>HCCRSDKCNE.</t>
    </r>
  </si>
  <si>
    <r>
      <t>.MICYSHKTPQPSATITCEEKTCYKKSVRKLPAIVAGRGCGCP(S)[56.06191]KE</t>
    </r>
    <r>
      <rPr>
        <u/>
        <sz val="11"/>
        <color theme="1"/>
        <rFont val="Calibri"/>
        <scheme val="minor"/>
      </rPr>
      <t>MLVAI</t>
    </r>
    <r>
      <rPr>
        <sz val="11"/>
        <color theme="1"/>
        <rFont val="Calibri"/>
        <family val="2"/>
        <scheme val="minor"/>
      </rPr>
      <t>HCCRSDKCNE.</t>
    </r>
  </si>
  <si>
    <r>
      <t>.MICYSHKTPQPSATITCEEKT(CYKKSVRKLPAIVAGRGCGC)[56.02777]PSK</t>
    </r>
    <r>
      <rPr>
        <u/>
        <sz val="11"/>
        <color theme="1"/>
        <rFont val="Calibri"/>
        <scheme val="minor"/>
      </rPr>
      <t>EMLVAIH</t>
    </r>
    <r>
      <rPr>
        <sz val="11"/>
        <color theme="1"/>
        <rFont val="Calibri"/>
        <family val="2"/>
        <scheme val="minor"/>
      </rPr>
      <t>CCRSDKCNE.</t>
    </r>
  </si>
  <si>
    <t>KYDPCFGHKIDRINHVSNLGCPSLRDPRPTAPAA</t>
  </si>
  <si>
    <t>[AAL99383] 3-36 C7-C23</t>
  </si>
  <si>
    <t>0.07</t>
  </si>
  <si>
    <t>TMCYSHTTTSRAILTNCGENSCYRKSRRHPPKMVLGRGCGCPPGDDNLEVKCCTSPDKCNY</t>
  </si>
  <si>
    <t>Fasciculin 2 [P0C1Z0]</t>
  </si>
  <si>
    <t>sc3FTx</t>
  </si>
  <si>
    <t>nc3FTx</t>
  </si>
  <si>
    <t>lc3FTx</t>
  </si>
  <si>
    <t>Dimeric (2 x9Cys)</t>
  </si>
  <si>
    <t>nc3Ftx</t>
  </si>
  <si>
    <t>sc3FTX</t>
  </si>
  <si>
    <t>lc3FTX</t>
  </si>
  <si>
    <r>
      <rPr>
        <sz val="11"/>
        <color theme="1"/>
        <rFont val="Calibri"/>
        <family val="2"/>
        <scheme val="minor"/>
      </rPr>
      <t>.MICYSHKTPQPSATITCEEKTCYKKSVRKLPAIVAGRGCGCPSKEMLVAIHCCRSDKCNE</t>
    </r>
    <r>
      <rPr>
        <sz val="11"/>
        <color theme="1"/>
        <rFont val="Calibri"/>
        <family val="2"/>
        <scheme val="minor"/>
      </rPr>
      <t>.</t>
    </r>
  </si>
  <si>
    <t>7003,3 + 6976,4 (-2) = 13977,7</t>
  </si>
  <si>
    <t>2 x 7019,3 (-2) = 14036,6</t>
  </si>
  <si>
    <t>7003,3 + 7019,3 (-2) = 14020,6</t>
  </si>
  <si>
    <t>2 x 7003,3 (-2) = 14004,6</t>
  </si>
  <si>
    <t>T3431 + T1949 (-2) = 14132,77</t>
  </si>
  <si>
    <r>
      <t>PLA</t>
    </r>
    <r>
      <rPr>
        <vertAlign val="subscript"/>
        <sz val="11"/>
        <color theme="1"/>
        <rFont val="Calibri"/>
        <scheme val="minor"/>
      </rPr>
      <t>2</t>
    </r>
  </si>
  <si>
    <r>
      <rPr>
        <sz val="12"/>
        <color theme="1"/>
        <rFont val="Calibri"/>
        <family val="2"/>
        <scheme val="minor"/>
      </rPr>
      <t>T0814 (A20-G145)</t>
    </r>
    <r>
      <rPr>
        <sz val="12"/>
        <color theme="1"/>
        <rFont val="Calibri"/>
        <family val="2"/>
        <scheme val="minor"/>
      </rPr>
      <t xml:space="preserve"> = 14111,94</t>
    </r>
  </si>
  <si>
    <t>11 Cys</t>
  </si>
  <si>
    <t>gi|379318250|pdb|2LA1|A Chain A, Dendroaspin (mambin, P28375)</t>
  </si>
  <si>
    <t>gi|126720|sp|P28375.1|3SPM_DENJA Dendroaspin = Mambin</t>
  </si>
  <si>
    <t>Dv</t>
  </si>
  <si>
    <t>Djj</t>
  </si>
  <si>
    <t>Djk</t>
  </si>
  <si>
    <t>Da</t>
  </si>
  <si>
    <t>Dp</t>
  </si>
  <si>
    <t>3FTx</t>
  </si>
  <si>
    <t>nº proteoforms</t>
  </si>
  <si>
    <t>% total proteome</t>
  </si>
  <si>
    <t>S5C4</t>
  </si>
  <si>
    <t>S6C6</t>
  </si>
  <si>
    <t>NTx-1</t>
  </si>
  <si>
    <t>Mambin</t>
  </si>
  <si>
    <t>C13S1C1</t>
  </si>
  <si>
    <t>S4C8</t>
  </si>
  <si>
    <t>S5C10</t>
  </si>
  <si>
    <t>Mus Tx-1</t>
  </si>
  <si>
    <t>rho-eTx Dp1a</t>
  </si>
  <si>
    <t>DaF8</t>
  </si>
  <si>
    <t>Dendro I</t>
  </si>
  <si>
    <t>Dendro K</t>
  </si>
  <si>
    <t>Calciseptine</t>
  </si>
  <si>
    <t>Toxin C13S2C3</t>
  </si>
  <si>
    <t>Fasciculin 2</t>
  </si>
  <si>
    <t>NP</t>
  </si>
  <si>
    <t>ProKin</t>
  </si>
  <si>
    <t>1,8 </t>
  </si>
  <si>
    <t>n.a.</t>
  </si>
  <si>
    <t xml:space="preserve">  % total proteome</t>
  </si>
  <si>
    <r>
      <t>Table S12.</t>
    </r>
    <r>
      <rPr>
        <sz val="14"/>
        <color rgb="FF000000"/>
        <rFont val="Times New Roman"/>
      </rPr>
      <t xml:space="preserve"> Overview of the number of proteoforms and their relative abundance (% of venom</t>
    </r>
  </si>
  <si>
    <t xml:space="preserve"> protein TIC) of the major toxins assigned by top-down MS analysis of the mamba venom proteomes. </t>
  </si>
  <si>
    <r>
      <t>a</t>
    </r>
    <r>
      <rPr>
        <sz val="12"/>
        <color rgb="FF000000"/>
        <rFont val="Calibri"/>
      </rPr>
      <t>-eTx Dv2a</t>
    </r>
  </si>
  <si>
    <r>
      <t>PLA</t>
    </r>
    <r>
      <rPr>
        <b/>
        <vertAlign val="subscript"/>
        <sz val="12"/>
        <color rgb="FF000000"/>
        <rFont val="Calibri"/>
      </rPr>
      <t>2</t>
    </r>
  </si>
  <si>
    <t xml:space="preserve">                                               sc, short-chain; lc, long-chain; nc, non-conventional; Kun, Kunitz-type. Relative abundances &gt;1% are shown in bold.</t>
  </si>
  <si>
    <t xml:space="preserve">                                               sc, short-chain; lc, long-chain; nc, non-conventional; Kun, Kunitz-type. Putative dimeric toxins are highlighted in red. Relative abundances &gt;1% are shown in bold.</t>
  </si>
  <si>
    <r>
      <t>Supplementary Table S9</t>
    </r>
    <r>
      <rPr>
        <sz val="11"/>
        <color rgb="FF000000"/>
        <rFont val="Calibri"/>
        <family val="2"/>
        <scheme val="minor"/>
      </rPr>
      <t xml:space="preserve">. Western Green Mamba, </t>
    </r>
    <r>
      <rPr>
        <i/>
        <sz val="11"/>
        <color rgb="FF000000"/>
        <rFont val="Calibri"/>
        <scheme val="minor"/>
      </rPr>
      <t>Dendroaspis viridis</t>
    </r>
    <r>
      <rPr>
        <sz val="11"/>
        <color rgb="FF000000"/>
        <rFont val="Calibri"/>
        <family val="2"/>
        <scheme val="minor"/>
      </rPr>
      <t xml:space="preserve">, sequences of venom proteins separated as in Fig. 3C and assigned by Top-Down venomics using the </t>
    </r>
    <r>
      <rPr>
        <i/>
        <sz val="11"/>
        <color rgb="FF000000"/>
        <rFont val="Calibri"/>
        <scheme val="minor"/>
      </rPr>
      <t xml:space="preserve">Dendroaspis </t>
    </r>
    <r>
      <rPr>
        <sz val="11"/>
        <color rgb="FF000000"/>
        <rFont val="Calibri"/>
        <family val="2"/>
        <scheme val="minor"/>
      </rPr>
      <t>spp. venom gland transcript sequences as searchable database. sc, short-chain; lc, long-chain; nc, non-conventional; Kun, Kunitz-type.</t>
    </r>
  </si>
  <si>
    <t xml:space="preserve">                   Relative abundances &gt;1% are shown in bold.</t>
  </si>
  <si>
    <r>
      <rPr>
        <b/>
        <sz val="11"/>
        <color theme="1"/>
        <rFont val="Calibri"/>
        <family val="2"/>
        <scheme val="minor"/>
      </rPr>
      <t>Supplementary Table S10</t>
    </r>
    <r>
      <rPr>
        <sz val="11"/>
        <color theme="1"/>
        <rFont val="Calibri"/>
        <family val="2"/>
        <scheme val="minor"/>
      </rPr>
      <t xml:space="preserve">. Jameson's Mamba, </t>
    </r>
    <r>
      <rPr>
        <i/>
        <sz val="11"/>
        <color theme="1"/>
        <rFont val="Calibri"/>
        <scheme val="minor"/>
      </rPr>
      <t>Dendroaspis jamesoni jamesoni</t>
    </r>
    <r>
      <rPr>
        <sz val="11"/>
        <color theme="1"/>
        <rFont val="Calibri"/>
        <family val="2"/>
        <scheme val="minor"/>
      </rPr>
      <t xml:space="preserve">, sequences of venom proteins separated as in Fig. 3A and assigned by Top-Down venomics using the </t>
    </r>
    <r>
      <rPr>
        <i/>
        <sz val="11"/>
        <color theme="1"/>
        <rFont val="Calibri"/>
        <scheme val="minor"/>
      </rPr>
      <t xml:space="preserve">Dendroaspis </t>
    </r>
    <r>
      <rPr>
        <sz val="11"/>
        <color theme="1"/>
        <rFont val="Calibri"/>
        <family val="2"/>
        <scheme val="minor"/>
      </rPr>
      <t>spp</t>
    </r>
    <r>
      <rPr>
        <sz val="11"/>
        <color theme="1"/>
        <rFont val="Calibri"/>
        <family val="2"/>
        <scheme val="minor"/>
      </rPr>
      <t>. venom gland transcript sequences as searchable database. sc, short-chain; lc, long-chain; nc, non-conventional; Kun, Kunitz-type.</t>
    </r>
  </si>
  <si>
    <t xml:space="preserve">                  Putative dimeric toxins are highlighted in red. Relative abundances &gt;1% are shown in bold.           </t>
  </si>
  <si>
    <r>
      <t>Supplementary Table S11</t>
    </r>
    <r>
      <rPr>
        <sz val="11"/>
        <color rgb="FF000000"/>
        <rFont val="Calibri"/>
        <family val="2"/>
        <scheme val="minor"/>
      </rPr>
      <t xml:space="preserve">. Eastern Jameson's Mamba, </t>
    </r>
    <r>
      <rPr>
        <i/>
        <sz val="11"/>
        <color rgb="FF000000"/>
        <rFont val="Calibri"/>
        <scheme val="minor"/>
      </rPr>
      <t>Dendroaspis jamesoni kaimosae</t>
    </r>
    <r>
      <rPr>
        <sz val="11"/>
        <color rgb="FF000000"/>
        <rFont val="Calibri"/>
        <family val="2"/>
        <scheme val="minor"/>
      </rPr>
      <t xml:space="preserve">, sequences of venom protein separated as in Fig.3B and assigned by Top-Down venomics using the </t>
    </r>
    <r>
      <rPr>
        <i/>
        <sz val="11"/>
        <color rgb="FF000000"/>
        <rFont val="Calibri"/>
        <scheme val="minor"/>
      </rPr>
      <t xml:space="preserve">Dendroaspis </t>
    </r>
    <r>
      <rPr>
        <sz val="11"/>
        <color rgb="FF000000"/>
        <rFont val="Calibri"/>
        <family val="2"/>
        <scheme val="minor"/>
      </rPr>
      <t xml:space="preserve">spp. venom gland transcript sequences as searchable database. </t>
    </r>
  </si>
  <si>
    <t xml:space="preserve">                                                               sc, short-chain; lc, long-chain; nc, non-conventional; Kun, Kunitz-type. Relative abundances &gt;1% are shown in bold.      </t>
  </si>
  <si>
    <r>
      <rPr>
        <b/>
        <sz val="11"/>
        <color theme="1"/>
        <rFont val="Calibri"/>
        <family val="2"/>
        <scheme val="minor"/>
      </rPr>
      <t>Supplementary Table S8</t>
    </r>
    <r>
      <rPr>
        <sz val="11"/>
        <color theme="1"/>
        <rFont val="Calibri"/>
        <family val="2"/>
        <scheme val="minor"/>
      </rPr>
      <t xml:space="preserve">. Eastern Green Mamba, </t>
    </r>
    <r>
      <rPr>
        <i/>
        <sz val="11"/>
        <color theme="1"/>
        <rFont val="Calibri"/>
        <scheme val="minor"/>
      </rPr>
      <t>Dendroaspis angusticeps</t>
    </r>
    <r>
      <rPr>
        <sz val="11"/>
        <color theme="1"/>
        <rFont val="Calibri"/>
        <family val="2"/>
        <scheme val="minor"/>
      </rPr>
      <t xml:space="preserve">, venom protein sequences assigned by Top-Down venomics.  Previous assignments (Petras </t>
    </r>
    <r>
      <rPr>
        <i/>
        <sz val="11"/>
        <color theme="1"/>
        <rFont val="Calibri"/>
        <scheme val="minor"/>
      </rPr>
      <t>et al</t>
    </r>
    <r>
      <rPr>
        <sz val="11"/>
        <color theme="1"/>
        <rFont val="Calibri"/>
        <family val="2"/>
        <scheme val="minor"/>
      </rPr>
      <t xml:space="preserve">. J Proteomics. 2016;146:148-64) were revised using the </t>
    </r>
    <r>
      <rPr>
        <i/>
        <sz val="11"/>
        <color theme="1"/>
        <rFont val="Calibri"/>
        <scheme val="minor"/>
      </rPr>
      <t xml:space="preserve">Dendroaspis </t>
    </r>
    <r>
      <rPr>
        <sz val="11"/>
        <color theme="1"/>
        <rFont val="Calibri"/>
        <family val="2"/>
        <scheme val="minor"/>
      </rPr>
      <t>spp</t>
    </r>
    <r>
      <rPr>
        <sz val="11"/>
        <color theme="1"/>
        <rFont val="Calibri"/>
        <family val="2"/>
        <scheme val="minor"/>
      </rPr>
      <t xml:space="preserve">. venom gland transcript sequences as searchable database, and new matches are highlighted in yellow background. </t>
    </r>
  </si>
  <si>
    <r>
      <rPr>
        <b/>
        <sz val="11"/>
        <color theme="1"/>
        <rFont val="Calibri"/>
        <family val="2"/>
        <scheme val="minor"/>
      </rPr>
      <t>Supplementary Table S7.</t>
    </r>
    <r>
      <rPr>
        <sz val="11"/>
        <color theme="1"/>
        <rFont val="Calibri"/>
        <family val="2"/>
        <scheme val="minor"/>
      </rPr>
      <t xml:space="preserve"> Black Mamba, </t>
    </r>
    <r>
      <rPr>
        <i/>
        <sz val="11"/>
        <color theme="1"/>
        <rFont val="Calibri"/>
        <scheme val="minor"/>
      </rPr>
      <t>Dendroaspis polylepis</t>
    </r>
    <r>
      <rPr>
        <sz val="11"/>
        <color theme="1"/>
        <rFont val="Calibri"/>
        <family val="2"/>
        <scheme val="minor"/>
      </rPr>
      <t xml:space="preserve">, venom protein sequences assigned by Top-Down venomics.  Previous assignments (Petras </t>
    </r>
    <r>
      <rPr>
        <i/>
        <sz val="11"/>
        <color theme="1"/>
        <rFont val="Calibri"/>
        <scheme val="minor"/>
      </rPr>
      <t>et al</t>
    </r>
    <r>
      <rPr>
        <sz val="11"/>
        <color theme="1"/>
        <rFont val="Calibri"/>
        <family val="2"/>
        <scheme val="minor"/>
      </rPr>
      <t>. J Proteomics. 2016;146:148-64) were revised using the</t>
    </r>
    <r>
      <rPr>
        <i/>
        <sz val="11"/>
        <color theme="1"/>
        <rFont val="Calibri"/>
        <scheme val="minor"/>
      </rPr>
      <t xml:space="preserve"> Dendroaspis </t>
    </r>
    <r>
      <rPr>
        <sz val="11"/>
        <color theme="1"/>
        <rFont val="Calibri"/>
        <family val="2"/>
        <scheme val="minor"/>
      </rPr>
      <t>spp. venom gland transcript sequences as searchable database, and new matches are highlighted in yellow background.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</si>
</sst>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E+00"/>
  </numFmts>
  <fonts count="6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</font>
    <font>
      <b/>
      <sz val="12"/>
      <color indexed="8"/>
      <name val="Cambria"/>
    </font>
    <font>
      <b/>
      <sz val="12"/>
      <color indexed="63"/>
      <name val="Cambria"/>
    </font>
    <font>
      <b/>
      <sz val="12"/>
      <color indexed="8"/>
      <name val="Calibri"/>
    </font>
    <font>
      <sz val="12"/>
      <color indexed="8"/>
      <name val="Cambria"/>
    </font>
    <font>
      <vertAlign val="superscript"/>
      <sz val="12"/>
      <color indexed="10"/>
      <name val="Cambria"/>
    </font>
    <font>
      <sz val="12"/>
      <color indexed="10"/>
      <name val="Cambria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vertAlign val="subscript"/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scheme val="minor"/>
    </font>
    <font>
      <u/>
      <sz val="11"/>
      <color theme="1"/>
      <name val="Calibri"/>
      <scheme val="minor"/>
    </font>
    <font>
      <sz val="11"/>
      <color theme="1"/>
      <name val="Symbol"/>
      <family val="1"/>
      <charset val="2"/>
    </font>
    <font>
      <b/>
      <sz val="11"/>
      <color rgb="FF000000"/>
      <name val="Calibri"/>
      <family val="2"/>
      <scheme val="minor"/>
    </font>
    <font>
      <sz val="7"/>
      <color theme="1"/>
      <name val="Cambria"/>
    </font>
    <font>
      <b/>
      <sz val="11"/>
      <color theme="1"/>
      <name val="Calibri"/>
      <family val="2"/>
    </font>
    <font>
      <i/>
      <sz val="11"/>
      <color theme="1"/>
      <name val="Calibri"/>
      <scheme val="minor"/>
    </font>
    <font>
      <i/>
      <sz val="11"/>
      <color rgb="FF000000"/>
      <name val="Calibri"/>
      <scheme val="minor"/>
    </font>
    <font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  <scheme val="minor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AdvOT863180fb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theme="1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2"/>
      <color rgb="FF000000"/>
      <name val="Calibri"/>
    </font>
    <font>
      <sz val="12"/>
      <color rgb="FF000000"/>
      <name val="Symbol"/>
    </font>
    <font>
      <b/>
      <vertAlign val="subscript"/>
      <sz val="12"/>
      <color rgb="FF000000"/>
      <name val="Calibri"/>
    </font>
    <font>
      <b/>
      <sz val="14"/>
      <color rgb="FF000000"/>
      <name val="Calibri"/>
    </font>
    <font>
      <b/>
      <sz val="14"/>
      <color theme="1"/>
      <name val="Calibri"/>
    </font>
    <font>
      <sz val="12"/>
      <color theme="1"/>
      <name val="Calibri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6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ill="1"/>
    <xf numFmtId="11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38" fillId="0" borderId="0" xfId="0" applyFont="1" applyFill="1"/>
    <xf numFmtId="11" fontId="3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/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/>
    <xf numFmtId="0" fontId="33" fillId="0" borderId="0" xfId="0" applyFont="1" applyFill="1" applyAlignment="1">
      <alignment horizontal="center"/>
    </xf>
    <xf numFmtId="1" fontId="0" fillId="0" borderId="0" xfId="0" applyNumberFormat="1" applyFill="1"/>
    <xf numFmtId="164" fontId="0" fillId="0" borderId="0" xfId="0" applyNumberFormat="1" applyFill="1"/>
    <xf numFmtId="1" fontId="7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33" fillId="0" borderId="0" xfId="0" applyNumberFormat="1" applyFont="1" applyFill="1" applyAlignment="1">
      <alignment horizontal="center"/>
    </xf>
    <xf numFmtId="2" fontId="39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42" fillId="0" borderId="10" xfId="0" applyFont="1" applyBorder="1" applyAlignment="1">
      <alignment horizontal="center"/>
    </xf>
    <xf numFmtId="0" fontId="0" fillId="0" borderId="0" xfId="0" applyFont="1"/>
    <xf numFmtId="164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1" fontId="33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1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/>
    <xf numFmtId="11" fontId="0" fillId="33" borderId="0" xfId="0" applyNumberFormat="1" applyFont="1" applyFill="1" applyAlignment="1">
      <alignment horizontal="center"/>
    </xf>
    <xf numFmtId="2" fontId="0" fillId="0" borderId="0" xfId="29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left" vertical="center" indent="1"/>
    </xf>
    <xf numFmtId="0" fontId="41" fillId="0" borderId="0" xfId="0" applyFont="1" applyFill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2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/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/>
    <xf numFmtId="11" fontId="0" fillId="33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0" fontId="33" fillId="0" borderId="0" xfId="0" applyFont="1"/>
    <xf numFmtId="0" fontId="39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 applyBorder="1"/>
    <xf numFmtId="165" fontId="3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56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/>
    <xf numFmtId="164" fontId="3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4"/>
  <sheetViews>
    <sheetView topLeftCell="C1" workbookViewId="0">
      <selection activeCell="J20" sqref="J20"/>
    </sheetView>
  </sheetViews>
  <sheetFormatPr defaultColWidth="10.85546875" defaultRowHeight="15"/>
  <cols>
    <col min="1" max="1" width="8.28515625" style="23" customWidth="1"/>
    <col min="2" max="2" width="6.140625" style="46" customWidth="1"/>
    <col min="3" max="3" width="5.7109375" style="23" customWidth="1"/>
    <col min="4" max="4" width="20" style="23" customWidth="1"/>
    <col min="5" max="5" width="15.85546875" style="46" customWidth="1"/>
    <col min="6" max="6" width="6.28515625" style="23" customWidth="1"/>
    <col min="7" max="7" width="20.42578125" style="23" customWidth="1"/>
    <col min="8" max="8" width="7.85546875" style="23" customWidth="1"/>
    <col min="9" max="9" width="13.7109375" style="23" customWidth="1"/>
    <col min="10" max="10" width="65.140625" style="46" customWidth="1"/>
    <col min="11" max="11" width="90.140625" style="46" customWidth="1"/>
    <col min="12" max="12" width="11.140625" style="23" customWidth="1"/>
    <col min="13" max="13" width="21.85546875" style="46" customWidth="1"/>
    <col min="14" max="14" width="15.85546875" style="86" customWidth="1"/>
    <col min="15" max="15" width="15.28515625" style="46" customWidth="1"/>
    <col min="16" max="16384" width="10.85546875" style="46"/>
  </cols>
  <sheetData>
    <row r="2" spans="1:14">
      <c r="D2" s="133" t="s">
        <v>536</v>
      </c>
      <c r="E2" s="133"/>
      <c r="F2" s="133"/>
      <c r="G2" s="133"/>
      <c r="H2" s="133"/>
      <c r="I2" s="133"/>
      <c r="J2" s="133"/>
      <c r="K2" s="133"/>
      <c r="L2" s="133"/>
      <c r="M2" s="133"/>
    </row>
    <row r="3" spans="1:14">
      <c r="D3" s="132" t="s">
        <v>527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>
      <c r="A4" s="96"/>
      <c r="C4" s="96"/>
      <c r="D4" s="96"/>
      <c r="F4" s="96"/>
      <c r="G4" s="96"/>
      <c r="H4" s="96"/>
      <c r="I4" s="96"/>
      <c r="L4" s="96"/>
    </row>
    <row r="5" spans="1:14">
      <c r="A5" s="47" t="s">
        <v>0</v>
      </c>
      <c r="B5" s="131" t="s">
        <v>44</v>
      </c>
      <c r="C5" s="131"/>
      <c r="D5" s="48" t="s">
        <v>18</v>
      </c>
      <c r="E5" s="45" t="s">
        <v>388</v>
      </c>
      <c r="F5" s="49" t="s">
        <v>57</v>
      </c>
      <c r="G5" s="48" t="s">
        <v>17</v>
      </c>
      <c r="H5" s="47" t="s">
        <v>16</v>
      </c>
      <c r="I5" s="48" t="s">
        <v>1</v>
      </c>
      <c r="J5" s="48" t="s">
        <v>2</v>
      </c>
      <c r="K5" s="48" t="s">
        <v>49</v>
      </c>
      <c r="L5" s="48" t="s">
        <v>3</v>
      </c>
      <c r="M5" s="48" t="s">
        <v>59</v>
      </c>
      <c r="N5" s="97" t="s">
        <v>84</v>
      </c>
    </row>
    <row r="6" spans="1:14">
      <c r="B6" s="50" t="s">
        <v>358</v>
      </c>
      <c r="C6" s="10" t="s">
        <v>359</v>
      </c>
      <c r="D6" s="51"/>
      <c r="E6" s="52"/>
      <c r="F6" s="29"/>
      <c r="G6" s="51"/>
      <c r="H6" s="54"/>
      <c r="I6" s="55"/>
      <c r="L6" s="56"/>
    </row>
    <row r="7" spans="1:14">
      <c r="A7" s="54">
        <v>1.8</v>
      </c>
      <c r="B7" s="28">
        <v>1</v>
      </c>
      <c r="C7" s="29" t="s">
        <v>203</v>
      </c>
      <c r="D7" s="51">
        <v>6902.1188000000002</v>
      </c>
      <c r="E7" s="28">
        <v>523137</v>
      </c>
      <c r="F7" s="23">
        <v>0.23</v>
      </c>
      <c r="G7" s="51">
        <v>6911.1679999999997</v>
      </c>
      <c r="H7" s="28">
        <v>4</v>
      </c>
      <c r="I7" s="55">
        <v>6910.2093999999997</v>
      </c>
      <c r="J7" s="46" t="s">
        <v>360</v>
      </c>
      <c r="K7" s="46" t="s">
        <v>204</v>
      </c>
      <c r="L7" s="56">
        <v>1.995106854E-29</v>
      </c>
      <c r="N7" s="86" t="s">
        <v>477</v>
      </c>
    </row>
    <row r="8" spans="1:14">
      <c r="A8" s="54">
        <v>4.2</v>
      </c>
      <c r="B8" s="28">
        <v>2</v>
      </c>
      <c r="C8" s="29" t="s">
        <v>205</v>
      </c>
      <c r="D8" s="51">
        <v>6986.1394</v>
      </c>
      <c r="E8" s="28">
        <v>11776</v>
      </c>
      <c r="F8" s="23">
        <v>5.0000000000000001E-3</v>
      </c>
      <c r="G8" s="51">
        <v>6996.2574999999997</v>
      </c>
      <c r="H8" s="28">
        <f>(G8-D8)/2</f>
        <v>5.0590499999998428</v>
      </c>
      <c r="I8" s="55">
        <v>6994.2035320000005</v>
      </c>
      <c r="J8" s="46" t="s">
        <v>360</v>
      </c>
      <c r="K8" s="46" t="s">
        <v>206</v>
      </c>
      <c r="L8" s="56">
        <v>4.5382593059999999E-13</v>
      </c>
      <c r="N8" s="86" t="s">
        <v>477</v>
      </c>
    </row>
    <row r="9" spans="1:14">
      <c r="A9" s="54">
        <v>4.2</v>
      </c>
      <c r="B9" s="28">
        <v>2</v>
      </c>
      <c r="C9" s="29"/>
      <c r="D9" s="51">
        <v>6886.1135000000004</v>
      </c>
      <c r="E9" s="28">
        <v>19032</v>
      </c>
      <c r="F9" s="23">
        <v>8.0000000000000002E-3</v>
      </c>
      <c r="G9" s="51"/>
      <c r="H9" s="28">
        <v>3</v>
      </c>
      <c r="I9" s="55">
        <v>6892.1936750000004</v>
      </c>
      <c r="J9" s="46" t="s">
        <v>360</v>
      </c>
      <c r="K9" s="46" t="s">
        <v>207</v>
      </c>
      <c r="L9" s="56">
        <v>1.076122096E-22</v>
      </c>
      <c r="N9" s="86" t="s">
        <v>477</v>
      </c>
    </row>
    <row r="10" spans="1:14">
      <c r="A10" s="54">
        <v>4.2</v>
      </c>
      <c r="B10" s="28">
        <v>2</v>
      </c>
      <c r="C10" s="29"/>
      <c r="D10" s="51">
        <v>7094.1406999999999</v>
      </c>
      <c r="E10" s="28">
        <v>35331</v>
      </c>
      <c r="F10" s="23">
        <v>0.01</v>
      </c>
      <c r="G10" s="51"/>
      <c r="H10" s="28">
        <v>3</v>
      </c>
      <c r="I10" s="57">
        <v>7100.573504</v>
      </c>
      <c r="J10" s="58" t="s">
        <v>208</v>
      </c>
      <c r="K10" s="58" t="s">
        <v>209</v>
      </c>
      <c r="L10" s="59">
        <v>2.070979955E-10</v>
      </c>
      <c r="N10" s="86" t="s">
        <v>50</v>
      </c>
    </row>
    <row r="11" spans="1:14">
      <c r="A11" s="54">
        <v>4.2</v>
      </c>
      <c r="B11" s="28">
        <v>2</v>
      </c>
      <c r="C11" s="29" t="s">
        <v>210</v>
      </c>
      <c r="D11" s="51">
        <v>6944.1301999999996</v>
      </c>
      <c r="E11" s="28">
        <v>289132</v>
      </c>
      <c r="F11" s="23">
        <v>0.13</v>
      </c>
      <c r="G11" s="51">
        <v>6952.1979000000001</v>
      </c>
      <c r="H11" s="28">
        <f>(G11-D11)/2</f>
        <v>4.0338500000002568</v>
      </c>
      <c r="I11" s="55">
        <v>6952.1999320000004</v>
      </c>
      <c r="J11" s="46" t="s">
        <v>360</v>
      </c>
      <c r="K11" s="46" t="s">
        <v>211</v>
      </c>
      <c r="L11" s="56">
        <v>9.3947902400000003E-26</v>
      </c>
      <c r="N11" s="86" t="s">
        <v>477</v>
      </c>
    </row>
    <row r="12" spans="1:14">
      <c r="A12" s="54">
        <v>4.2</v>
      </c>
      <c r="B12" s="28">
        <v>2</v>
      </c>
      <c r="C12" s="29" t="s">
        <v>212</v>
      </c>
      <c r="D12" s="51">
        <v>6902.1534000000001</v>
      </c>
      <c r="E12" s="28">
        <v>2897332</v>
      </c>
      <c r="F12" s="90">
        <v>1.24</v>
      </c>
      <c r="G12" s="51">
        <v>6911.1913000000004</v>
      </c>
      <c r="H12" s="28">
        <v>4</v>
      </c>
      <c r="I12" s="55">
        <v>6910.210634</v>
      </c>
      <c r="J12" s="46" t="s">
        <v>360</v>
      </c>
      <c r="K12" s="46" t="s">
        <v>204</v>
      </c>
      <c r="L12" s="56">
        <v>2.2417534060000001E-30</v>
      </c>
      <c r="N12" s="86" t="s">
        <v>477</v>
      </c>
    </row>
    <row r="13" spans="1:14">
      <c r="A13" s="54">
        <v>6.7</v>
      </c>
      <c r="B13" s="28">
        <v>3</v>
      </c>
      <c r="C13" s="29" t="s">
        <v>205</v>
      </c>
      <c r="D13" s="51">
        <v>6986.1286</v>
      </c>
      <c r="E13" s="28">
        <v>31503</v>
      </c>
      <c r="F13" s="23">
        <v>0.01</v>
      </c>
      <c r="G13" s="51">
        <v>6996.2574999999997</v>
      </c>
      <c r="H13" s="28">
        <v>5</v>
      </c>
      <c r="I13" s="55">
        <v>6994.1956710000004</v>
      </c>
      <c r="J13" s="46" t="s">
        <v>360</v>
      </c>
      <c r="K13" s="46" t="s">
        <v>213</v>
      </c>
      <c r="L13" s="56">
        <v>1.8712653950000002E-8</v>
      </c>
      <c r="N13" s="86" t="s">
        <v>477</v>
      </c>
    </row>
    <row r="14" spans="1:14">
      <c r="A14" s="54">
        <v>6.7</v>
      </c>
      <c r="B14" s="28">
        <v>3</v>
      </c>
      <c r="C14" s="29"/>
      <c r="D14" s="51">
        <v>7094.1454000000003</v>
      </c>
      <c r="E14" s="28">
        <v>40683</v>
      </c>
      <c r="F14" s="23">
        <v>0.02</v>
      </c>
      <c r="G14" s="51"/>
      <c r="H14" s="28">
        <v>3</v>
      </c>
      <c r="I14" s="55">
        <v>7100.573504</v>
      </c>
      <c r="J14" s="46" t="s">
        <v>361</v>
      </c>
      <c r="K14" s="46" t="s">
        <v>214</v>
      </c>
      <c r="L14" s="56">
        <v>1.1529143060000001E-9</v>
      </c>
      <c r="N14" s="86" t="s">
        <v>50</v>
      </c>
    </row>
    <row r="15" spans="1:14">
      <c r="A15" s="54">
        <v>6.7</v>
      </c>
      <c r="B15" s="28">
        <v>3</v>
      </c>
      <c r="C15" s="29" t="s">
        <v>215</v>
      </c>
      <c r="D15" s="51">
        <v>6918.0977999999996</v>
      </c>
      <c r="E15" s="28">
        <v>52453</v>
      </c>
      <c r="F15" s="23">
        <v>0.02</v>
      </c>
      <c r="G15" s="51">
        <v>6926.1737999999996</v>
      </c>
      <c r="H15" s="28">
        <f>(G15-D15)/2</f>
        <v>4.0380000000000109</v>
      </c>
      <c r="I15" s="55">
        <v>6924.2332779999997</v>
      </c>
      <c r="J15" s="46" t="s">
        <v>360</v>
      </c>
      <c r="K15" s="46" t="s">
        <v>216</v>
      </c>
      <c r="L15" s="56">
        <v>1.740375804E-9</v>
      </c>
      <c r="N15" s="86" t="s">
        <v>477</v>
      </c>
    </row>
    <row r="16" spans="1:14">
      <c r="A16" s="54">
        <v>6.7</v>
      </c>
      <c r="B16" s="28">
        <v>3</v>
      </c>
      <c r="C16" s="29"/>
      <c r="D16" s="51">
        <v>6885.1219000000001</v>
      </c>
      <c r="E16" s="28">
        <v>56675</v>
      </c>
      <c r="F16" s="23">
        <v>0.02</v>
      </c>
      <c r="G16" s="51"/>
      <c r="H16" s="28">
        <v>3</v>
      </c>
      <c r="I16" s="55">
        <v>6891.2045260000004</v>
      </c>
      <c r="J16" s="46" t="s">
        <v>360</v>
      </c>
      <c r="K16" s="46" t="s">
        <v>217</v>
      </c>
      <c r="L16" s="56">
        <v>1.389404316E-22</v>
      </c>
      <c r="N16" s="86" t="s">
        <v>477</v>
      </c>
    </row>
    <row r="17" spans="1:14">
      <c r="A17" s="54">
        <v>6.7</v>
      </c>
      <c r="B17" s="28">
        <v>3</v>
      </c>
      <c r="C17" s="29" t="s">
        <v>215</v>
      </c>
      <c r="D17" s="51">
        <v>6936.1270000000004</v>
      </c>
      <c r="E17" s="28">
        <v>102065</v>
      </c>
      <c r="F17" s="23">
        <v>0.04</v>
      </c>
      <c r="G17" s="51">
        <v>6942.1698999999999</v>
      </c>
      <c r="H17" s="28">
        <f>(G17-D17)/2</f>
        <v>3.0214499999997315</v>
      </c>
      <c r="I17" s="55"/>
      <c r="L17" s="56"/>
    </row>
    <row r="18" spans="1:14">
      <c r="A18" s="54">
        <v>6.7</v>
      </c>
      <c r="B18" s="28">
        <v>3</v>
      </c>
      <c r="C18" s="29" t="s">
        <v>210</v>
      </c>
      <c r="D18" s="51">
        <v>6944.1252000000004</v>
      </c>
      <c r="E18" s="28">
        <v>915733</v>
      </c>
      <c r="F18" s="23">
        <v>0.39</v>
      </c>
      <c r="G18" s="51">
        <v>6952.1979000000001</v>
      </c>
      <c r="H18" s="28">
        <v>4</v>
      </c>
      <c r="I18" s="55">
        <v>6952.1999320000004</v>
      </c>
      <c r="J18" s="46" t="s">
        <v>360</v>
      </c>
      <c r="K18" s="46" t="s">
        <v>211</v>
      </c>
      <c r="L18" s="56">
        <v>9.3947902400000003E-26</v>
      </c>
      <c r="N18" s="98" t="s">
        <v>477</v>
      </c>
    </row>
    <row r="19" spans="1:14">
      <c r="A19" s="54">
        <v>6.7</v>
      </c>
      <c r="B19" s="28">
        <v>3</v>
      </c>
      <c r="C19" s="29" t="s">
        <v>218</v>
      </c>
      <c r="D19" s="51">
        <v>6902.1677</v>
      </c>
      <c r="E19" s="28">
        <v>6946897</v>
      </c>
      <c r="F19" s="90">
        <v>3.41</v>
      </c>
      <c r="G19" s="51">
        <v>6911.2083000000002</v>
      </c>
      <c r="H19" s="28">
        <v>4</v>
      </c>
      <c r="I19" s="55">
        <v>6910.2298110000002</v>
      </c>
      <c r="J19" s="46" t="s">
        <v>360</v>
      </c>
      <c r="K19" s="46" t="s">
        <v>204</v>
      </c>
      <c r="L19" s="56">
        <v>9.0318379849999993E-33</v>
      </c>
      <c r="N19" s="98" t="s">
        <v>477</v>
      </c>
    </row>
    <row r="20" spans="1:14">
      <c r="A20" s="54">
        <v>23.4</v>
      </c>
      <c r="B20" s="28">
        <v>4</v>
      </c>
      <c r="C20" s="29" t="s">
        <v>219</v>
      </c>
      <c r="D20" s="51">
        <v>7073.4506000000001</v>
      </c>
      <c r="E20" s="28">
        <v>118416</v>
      </c>
      <c r="F20" s="23">
        <v>0.05</v>
      </c>
      <c r="G20" s="51">
        <v>7081.2924999999996</v>
      </c>
      <c r="H20" s="28">
        <v>4</v>
      </c>
      <c r="I20" s="57">
        <v>7082.2894409999999</v>
      </c>
      <c r="J20" s="58" t="s">
        <v>387</v>
      </c>
      <c r="K20" s="58" t="s">
        <v>220</v>
      </c>
      <c r="L20" s="59">
        <v>2.7972808140000003E-20</v>
      </c>
      <c r="N20" s="98" t="s">
        <v>477</v>
      </c>
    </row>
    <row r="21" spans="1:14">
      <c r="A21" s="54">
        <v>23.4</v>
      </c>
      <c r="B21" s="28">
        <v>4</v>
      </c>
      <c r="C21" s="29" t="s">
        <v>221</v>
      </c>
      <c r="D21" s="51">
        <v>6555.2685000000001</v>
      </c>
      <c r="E21" s="28">
        <v>140196</v>
      </c>
      <c r="F21" s="23">
        <v>0.06</v>
      </c>
      <c r="G21" s="51">
        <v>6561.3302999999996</v>
      </c>
      <c r="H21" s="28">
        <f>(G21-D21)/2</f>
        <v>3.0308999999997468</v>
      </c>
      <c r="I21" s="55">
        <v>6561.2905140000003</v>
      </c>
      <c r="J21" s="46" t="s">
        <v>362</v>
      </c>
      <c r="K21" s="46" t="s">
        <v>222</v>
      </c>
      <c r="L21" s="56">
        <v>2.807687994E-32</v>
      </c>
      <c r="N21" s="86" t="s">
        <v>50</v>
      </c>
    </row>
    <row r="22" spans="1:14">
      <c r="A22" s="54">
        <v>23.4</v>
      </c>
      <c r="B22" s="28">
        <v>4</v>
      </c>
      <c r="C22" s="29"/>
      <c r="D22" s="51">
        <v>7162.4931999999999</v>
      </c>
      <c r="E22" s="28">
        <v>163899</v>
      </c>
      <c r="F22" s="23">
        <v>0.06</v>
      </c>
      <c r="G22" s="51"/>
      <c r="H22" s="28"/>
      <c r="I22" s="55"/>
      <c r="L22" s="56"/>
    </row>
    <row r="23" spans="1:14">
      <c r="A23" s="54">
        <v>23.4</v>
      </c>
      <c r="B23" s="28">
        <v>4</v>
      </c>
      <c r="C23" s="29" t="s">
        <v>223</v>
      </c>
      <c r="D23" s="51">
        <v>8051.6896999999999</v>
      </c>
      <c r="E23" s="28">
        <v>170212</v>
      </c>
      <c r="F23" s="23">
        <v>7.0000000000000007E-2</v>
      </c>
      <c r="G23" s="51">
        <v>8061.7728999999999</v>
      </c>
      <c r="H23" s="28">
        <f>(G23-D23)/2</f>
        <v>5.0416000000000167</v>
      </c>
      <c r="I23" s="57">
        <v>8061.7097180000001</v>
      </c>
      <c r="J23" s="58" t="s">
        <v>224</v>
      </c>
      <c r="K23" s="58" t="s">
        <v>225</v>
      </c>
      <c r="L23" s="59">
        <v>1.4954829210000001E-13</v>
      </c>
      <c r="N23" s="98" t="s">
        <v>479</v>
      </c>
    </row>
    <row r="24" spans="1:14">
      <c r="A24" s="54">
        <v>23.4</v>
      </c>
      <c r="B24" s="28">
        <v>4</v>
      </c>
      <c r="C24" s="29"/>
      <c r="D24" s="51">
        <v>7099.4741000000004</v>
      </c>
      <c r="E24" s="28">
        <v>176768</v>
      </c>
      <c r="F24" s="23">
        <v>7.0000000000000007E-2</v>
      </c>
      <c r="G24" s="51"/>
      <c r="H24" s="28"/>
      <c r="I24" s="55"/>
      <c r="L24" s="56"/>
    </row>
    <row r="25" spans="1:14">
      <c r="A25" s="54">
        <v>23.4</v>
      </c>
      <c r="B25" s="28">
        <v>4</v>
      </c>
      <c r="C25" s="29"/>
      <c r="D25" s="51">
        <v>7070.4376000000002</v>
      </c>
      <c r="E25" s="28">
        <v>229673</v>
      </c>
      <c r="F25" s="23">
        <v>0.1</v>
      </c>
      <c r="G25" s="51"/>
      <c r="H25" s="28"/>
      <c r="I25" s="55"/>
      <c r="L25" s="56"/>
    </row>
    <row r="26" spans="1:14">
      <c r="A26" s="54">
        <v>23.4</v>
      </c>
      <c r="B26" s="28">
        <v>4</v>
      </c>
      <c r="C26" s="29" t="s">
        <v>205</v>
      </c>
      <c r="D26" s="51">
        <v>7084.4736999999996</v>
      </c>
      <c r="E26" s="28">
        <v>254134</v>
      </c>
      <c r="F26" s="23">
        <v>0.11</v>
      </c>
      <c r="G26" s="51">
        <v>7092.4516000000003</v>
      </c>
      <c r="H26" s="28">
        <f>(G26-D26)/2</f>
        <v>3.9889500000003864</v>
      </c>
      <c r="I26" s="57">
        <v>7092.4393360000004</v>
      </c>
      <c r="J26" s="58" t="s">
        <v>226</v>
      </c>
      <c r="K26" s="58" t="s">
        <v>227</v>
      </c>
      <c r="L26" s="59">
        <v>7.0537111079999999E-9</v>
      </c>
      <c r="N26" s="86" t="s">
        <v>50</v>
      </c>
    </row>
    <row r="27" spans="1:14">
      <c r="A27" s="54">
        <v>23.4</v>
      </c>
      <c r="B27" s="28">
        <v>4</v>
      </c>
      <c r="C27" s="29" t="s">
        <v>228</v>
      </c>
      <c r="D27" s="51">
        <v>7144.4798000000001</v>
      </c>
      <c r="E27" s="28">
        <v>294527</v>
      </c>
      <c r="F27" s="23">
        <v>0.13</v>
      </c>
      <c r="G27" s="51">
        <v>7145.5526</v>
      </c>
      <c r="H27" s="28"/>
      <c r="I27" s="55"/>
      <c r="L27" s="56"/>
    </row>
    <row r="28" spans="1:14">
      <c r="A28" s="54">
        <v>23.4</v>
      </c>
      <c r="B28" s="28">
        <v>4</v>
      </c>
      <c r="C28" s="29"/>
      <c r="D28" s="51">
        <v>7112.5312999999996</v>
      </c>
      <c r="E28" s="28">
        <v>303603</v>
      </c>
      <c r="F28" s="23">
        <v>0.13</v>
      </c>
      <c r="G28" s="51"/>
      <c r="H28" s="28"/>
      <c r="I28" s="55"/>
      <c r="L28" s="56"/>
    </row>
    <row r="29" spans="1:14">
      <c r="A29" s="54">
        <v>23.4</v>
      </c>
      <c r="B29" s="28">
        <v>4</v>
      </c>
      <c r="C29" s="29" t="s">
        <v>205</v>
      </c>
      <c r="D29" s="51">
        <v>8069.6776</v>
      </c>
      <c r="E29" s="28">
        <v>347138</v>
      </c>
      <c r="F29" s="23">
        <v>0.15</v>
      </c>
      <c r="G29" s="60">
        <v>8079.8473000000004</v>
      </c>
      <c r="H29" s="28">
        <v>5</v>
      </c>
      <c r="I29" s="57">
        <v>8079.8717669999996</v>
      </c>
      <c r="J29" s="58" t="s">
        <v>224</v>
      </c>
      <c r="K29" s="58" t="s">
        <v>229</v>
      </c>
      <c r="L29" s="59">
        <v>3.3400405339999999E-23</v>
      </c>
      <c r="N29" s="98" t="s">
        <v>479</v>
      </c>
    </row>
    <row r="30" spans="1:14">
      <c r="A30" s="54">
        <v>23.4</v>
      </c>
      <c r="B30" s="28">
        <v>4</v>
      </c>
      <c r="C30" s="29" t="s">
        <v>219</v>
      </c>
      <c r="D30" s="51">
        <v>6628.2206999999999</v>
      </c>
      <c r="E30" s="28">
        <v>374719</v>
      </c>
      <c r="F30" s="23">
        <v>0.15</v>
      </c>
      <c r="G30" s="51">
        <v>6634.2654000000002</v>
      </c>
      <c r="H30" s="28">
        <f>(G30-D30)/2</f>
        <v>3.0223500000001877</v>
      </c>
      <c r="I30" s="55">
        <v>6634.2908740000003</v>
      </c>
      <c r="J30" s="46" t="s">
        <v>363</v>
      </c>
      <c r="K30" s="46" t="s">
        <v>230</v>
      </c>
      <c r="L30" s="56">
        <v>2.3548451679999999E-33</v>
      </c>
      <c r="N30" s="86" t="s">
        <v>50</v>
      </c>
    </row>
    <row r="31" spans="1:14">
      <c r="A31" s="54">
        <v>23.4</v>
      </c>
      <c r="B31" s="28">
        <v>4</v>
      </c>
      <c r="C31" s="29"/>
      <c r="D31" s="51">
        <v>6753.2282999999998</v>
      </c>
      <c r="E31" s="28">
        <v>564520</v>
      </c>
      <c r="F31" s="23">
        <v>0.24</v>
      </c>
      <c r="G31" s="51"/>
      <c r="H31" s="28"/>
      <c r="I31" s="55"/>
      <c r="L31" s="56"/>
    </row>
    <row r="32" spans="1:14">
      <c r="A32" s="54">
        <v>23.4</v>
      </c>
      <c r="B32" s="28">
        <v>4</v>
      </c>
      <c r="C32" s="29"/>
      <c r="D32" s="51">
        <v>7163.5276999999996</v>
      </c>
      <c r="E32" s="28">
        <v>812353</v>
      </c>
      <c r="F32" s="23">
        <v>0.35</v>
      </c>
      <c r="G32" s="51"/>
      <c r="H32" s="28"/>
      <c r="I32" s="55"/>
      <c r="L32" s="56"/>
    </row>
    <row r="33" spans="1:14">
      <c r="A33" s="54">
        <v>23.4</v>
      </c>
      <c r="B33" s="28">
        <v>4</v>
      </c>
      <c r="C33" s="29" t="s">
        <v>231</v>
      </c>
      <c r="D33" s="51">
        <v>7170.5088999999998</v>
      </c>
      <c r="E33" s="28">
        <v>2417158</v>
      </c>
      <c r="F33" s="90">
        <v>1.05</v>
      </c>
      <c r="G33" s="51">
        <v>7176.5684000000001</v>
      </c>
      <c r="H33" s="28">
        <f t="shared" ref="H33:H38" si="0">(G33-D33)/2</f>
        <v>3.0297500000001492</v>
      </c>
      <c r="I33" s="57">
        <v>7176.5643179999997</v>
      </c>
      <c r="J33" s="58" t="s">
        <v>208</v>
      </c>
      <c r="K33" s="58" t="s">
        <v>232</v>
      </c>
      <c r="L33" s="59">
        <v>4.2115141970000002E-20</v>
      </c>
      <c r="N33" s="86" t="s">
        <v>50</v>
      </c>
    </row>
    <row r="34" spans="1:14">
      <c r="A34" s="54">
        <v>23.4</v>
      </c>
      <c r="B34" s="28">
        <v>4</v>
      </c>
      <c r="C34" s="29" t="s">
        <v>228</v>
      </c>
      <c r="D34" s="51">
        <v>7128.5466999999999</v>
      </c>
      <c r="E34" s="28">
        <v>49920512</v>
      </c>
      <c r="F34" s="90">
        <v>21.83</v>
      </c>
      <c r="G34" s="51">
        <v>7138.5508</v>
      </c>
      <c r="H34" s="28">
        <v>5</v>
      </c>
      <c r="I34" s="57">
        <v>7134.568233</v>
      </c>
      <c r="J34" s="58" t="s">
        <v>208</v>
      </c>
      <c r="K34" s="58" t="s">
        <v>233</v>
      </c>
      <c r="L34" s="59">
        <v>1.2339719600000001E-27</v>
      </c>
      <c r="N34" s="86" t="s">
        <v>50</v>
      </c>
    </row>
    <row r="35" spans="1:14">
      <c r="A35" s="54">
        <v>26.1</v>
      </c>
      <c r="B35" s="28">
        <v>5</v>
      </c>
      <c r="C35" s="29" t="s">
        <v>210</v>
      </c>
      <c r="D35" s="51">
        <v>7001.4522999999999</v>
      </c>
      <c r="E35" s="28">
        <v>136913</v>
      </c>
      <c r="F35" s="23">
        <v>0.06</v>
      </c>
      <c r="G35" s="51">
        <v>7011.3343999999997</v>
      </c>
      <c r="H35" s="28">
        <f t="shared" si="0"/>
        <v>4.9410499999999047</v>
      </c>
      <c r="I35" s="57">
        <v>7011.315329</v>
      </c>
      <c r="J35" s="58" t="s">
        <v>234</v>
      </c>
      <c r="K35" s="58" t="s">
        <v>235</v>
      </c>
      <c r="L35" s="59">
        <v>5.1305699789999999E-24</v>
      </c>
      <c r="N35" s="98" t="s">
        <v>477</v>
      </c>
    </row>
    <row r="36" spans="1:14">
      <c r="A36" s="54">
        <v>26.1</v>
      </c>
      <c r="B36" s="28">
        <v>5</v>
      </c>
      <c r="C36" s="29" t="s">
        <v>236</v>
      </c>
      <c r="D36" s="51">
        <v>6667.1965</v>
      </c>
      <c r="E36" s="28">
        <v>139034</v>
      </c>
      <c r="F36" s="23">
        <v>0.06</v>
      </c>
      <c r="G36" s="51">
        <v>6675.2497000000003</v>
      </c>
      <c r="H36" s="28">
        <f t="shared" si="0"/>
        <v>4.0266000000001441</v>
      </c>
      <c r="I36" s="55"/>
      <c r="L36" s="56"/>
    </row>
    <row r="37" spans="1:14">
      <c r="A37" s="54">
        <v>26.1</v>
      </c>
      <c r="B37" s="28">
        <v>5</v>
      </c>
      <c r="C37" s="29" t="s">
        <v>237</v>
      </c>
      <c r="D37" s="51">
        <v>7992.6563999999998</v>
      </c>
      <c r="E37" s="28">
        <v>160525</v>
      </c>
      <c r="F37" s="23">
        <v>7.0000000000000007E-2</v>
      </c>
      <c r="G37" s="51">
        <v>8002.7533000000003</v>
      </c>
      <c r="H37" s="28">
        <f t="shared" si="0"/>
        <v>5.0484500000002299</v>
      </c>
      <c r="I37" s="55"/>
      <c r="L37" s="56"/>
    </row>
    <row r="38" spans="1:14">
      <c r="A38" s="54">
        <v>26.1</v>
      </c>
      <c r="B38" s="28">
        <v>5</v>
      </c>
      <c r="C38" s="29" t="s">
        <v>205</v>
      </c>
      <c r="D38" s="51">
        <v>7000.4412000000002</v>
      </c>
      <c r="E38" s="28">
        <v>175655</v>
      </c>
      <c r="F38" s="23">
        <v>7.0000000000000007E-2</v>
      </c>
      <c r="G38" s="51">
        <v>7006.3868000000002</v>
      </c>
      <c r="H38" s="28">
        <f t="shared" si="0"/>
        <v>2.9728000000000065</v>
      </c>
      <c r="I38" s="57">
        <v>7006.4618129999999</v>
      </c>
      <c r="J38" s="58" t="s">
        <v>208</v>
      </c>
      <c r="K38" s="58" t="s">
        <v>238</v>
      </c>
      <c r="L38" s="59">
        <v>8.2649600350000002E-18</v>
      </c>
      <c r="N38" s="86" t="s">
        <v>50</v>
      </c>
    </row>
    <row r="39" spans="1:14" ht="30">
      <c r="A39" s="54">
        <v>26.1</v>
      </c>
      <c r="B39" s="28">
        <v>5</v>
      </c>
      <c r="C39" s="29" t="s">
        <v>236</v>
      </c>
      <c r="D39" s="51">
        <v>4106.9468999999999</v>
      </c>
      <c r="E39" s="28">
        <v>254658</v>
      </c>
      <c r="F39" s="23">
        <v>0.11</v>
      </c>
      <c r="G39" s="51">
        <v>4108.9799999999996</v>
      </c>
      <c r="H39" s="28">
        <v>1</v>
      </c>
      <c r="J39" s="64"/>
      <c r="K39" s="65" t="s">
        <v>389</v>
      </c>
      <c r="M39" s="66" t="s">
        <v>390</v>
      </c>
      <c r="N39" s="85" t="s">
        <v>47</v>
      </c>
    </row>
    <row r="40" spans="1:14">
      <c r="A40" s="54">
        <v>26.1</v>
      </c>
      <c r="B40" s="28">
        <v>5</v>
      </c>
      <c r="C40" s="29"/>
      <c r="D40" s="51">
        <v>8005.6872000000003</v>
      </c>
      <c r="E40" s="28">
        <v>264091</v>
      </c>
      <c r="F40" s="23">
        <v>0.11</v>
      </c>
      <c r="G40" s="51"/>
      <c r="H40" s="28"/>
      <c r="I40" s="55"/>
      <c r="L40" s="56"/>
    </row>
    <row r="41" spans="1:14">
      <c r="A41" s="54">
        <v>26.1</v>
      </c>
      <c r="B41" s="28">
        <v>5</v>
      </c>
      <c r="C41" s="29"/>
      <c r="D41" s="51">
        <v>8043.6674000000003</v>
      </c>
      <c r="E41" s="28">
        <v>287889</v>
      </c>
      <c r="F41" s="23">
        <v>0.12</v>
      </c>
      <c r="G41" s="51"/>
      <c r="H41" s="28"/>
      <c r="I41" s="55"/>
      <c r="L41" s="56"/>
    </row>
    <row r="42" spans="1:14">
      <c r="A42" s="54">
        <v>26.1</v>
      </c>
      <c r="B42" s="28">
        <v>5</v>
      </c>
      <c r="C42" s="29" t="s">
        <v>221</v>
      </c>
      <c r="D42" s="51">
        <v>7170.5261</v>
      </c>
      <c r="E42" s="28">
        <v>534175</v>
      </c>
      <c r="F42" s="23">
        <v>0.23</v>
      </c>
      <c r="G42" s="51">
        <v>7176.5810000000001</v>
      </c>
      <c r="H42" s="28">
        <f>(G42-D42)/2</f>
        <v>3.0274500000000444</v>
      </c>
      <c r="I42" s="57">
        <v>7176.5643179999997</v>
      </c>
      <c r="J42" s="58" t="s">
        <v>208</v>
      </c>
      <c r="K42" s="58" t="s">
        <v>232</v>
      </c>
      <c r="L42" s="59">
        <v>4.2115141970000002E-20</v>
      </c>
      <c r="N42" s="86" t="s">
        <v>50</v>
      </c>
    </row>
    <row r="43" spans="1:14">
      <c r="A43" s="54">
        <v>26.1</v>
      </c>
      <c r="B43" s="28">
        <v>5</v>
      </c>
      <c r="C43" s="29" t="s">
        <v>239</v>
      </c>
      <c r="D43" s="51">
        <v>8052.6797999999999</v>
      </c>
      <c r="E43" s="28">
        <v>674343</v>
      </c>
      <c r="F43" s="23">
        <v>0.28999999999999998</v>
      </c>
      <c r="G43" s="51">
        <v>8062.7505000000001</v>
      </c>
      <c r="H43" s="28">
        <f>(G43-D43)/2</f>
        <v>5.0353500000001077</v>
      </c>
      <c r="I43" s="55"/>
      <c r="L43" s="56"/>
    </row>
    <row r="44" spans="1:14">
      <c r="A44" s="54">
        <v>26.1</v>
      </c>
      <c r="B44" s="28">
        <v>5</v>
      </c>
      <c r="C44" s="29" t="s">
        <v>221</v>
      </c>
      <c r="D44" s="51">
        <v>6555.2957999999999</v>
      </c>
      <c r="E44" s="28">
        <v>743900</v>
      </c>
      <c r="F44" s="23">
        <v>0.32</v>
      </c>
      <c r="G44" s="51">
        <v>6561.3302999999996</v>
      </c>
      <c r="H44" s="28">
        <f>(G44-D44)/2</f>
        <v>3.0172499999998763</v>
      </c>
      <c r="I44" s="55">
        <v>6561.325769</v>
      </c>
      <c r="J44" s="46" t="s">
        <v>362</v>
      </c>
      <c r="K44" s="46" t="s">
        <v>222</v>
      </c>
      <c r="L44" s="56">
        <v>6.8964031610000006E-27</v>
      </c>
      <c r="N44" s="86" t="s">
        <v>50</v>
      </c>
    </row>
    <row r="45" spans="1:14">
      <c r="A45" s="54">
        <v>26.1</v>
      </c>
      <c r="B45" s="28">
        <v>5</v>
      </c>
      <c r="C45" s="29" t="s">
        <v>228</v>
      </c>
      <c r="D45" s="51">
        <v>7128.5222000000003</v>
      </c>
      <c r="E45" s="28">
        <v>1114025</v>
      </c>
      <c r="F45" s="23">
        <v>0.48</v>
      </c>
      <c r="G45" s="51">
        <v>7137.5556999999999</v>
      </c>
      <c r="H45" s="28">
        <f t="shared" ref="H45:H51" si="1">(G45-D45)/2</f>
        <v>4.5167499999997744</v>
      </c>
      <c r="I45" s="57">
        <v>7134.568233</v>
      </c>
      <c r="J45" s="58" t="s">
        <v>208</v>
      </c>
      <c r="K45" s="58" t="s">
        <v>233</v>
      </c>
      <c r="L45" s="59">
        <v>1.2339719600000001E-27</v>
      </c>
      <c r="N45" s="86" t="s">
        <v>50</v>
      </c>
    </row>
    <row r="46" spans="1:14">
      <c r="A46" s="54">
        <v>26.1</v>
      </c>
      <c r="B46" s="28">
        <v>5</v>
      </c>
      <c r="C46" s="29" t="s">
        <v>236</v>
      </c>
      <c r="D46" s="51">
        <v>6760.9976999999999</v>
      </c>
      <c r="E46" s="28">
        <v>1294097</v>
      </c>
      <c r="F46" s="23">
        <v>0.56000000000000005</v>
      </c>
      <c r="G46" s="51">
        <v>6769.018</v>
      </c>
      <c r="H46" s="28">
        <f t="shared" si="1"/>
        <v>4.0101500000000669</v>
      </c>
      <c r="I46" s="57">
        <v>6769.0408660000003</v>
      </c>
      <c r="J46" s="58" t="s">
        <v>365</v>
      </c>
      <c r="K46" s="58" t="s">
        <v>240</v>
      </c>
      <c r="L46" s="59">
        <v>6.3680634559999997E-27</v>
      </c>
      <c r="N46" s="98" t="s">
        <v>477</v>
      </c>
    </row>
    <row r="47" spans="1:14">
      <c r="A47" s="54">
        <v>26.1</v>
      </c>
      <c r="B47" s="28">
        <v>5</v>
      </c>
      <c r="C47" s="29" t="s">
        <v>203</v>
      </c>
      <c r="D47" s="51">
        <v>8030.6850000000004</v>
      </c>
      <c r="E47" s="28">
        <v>1359463</v>
      </c>
      <c r="F47" s="23">
        <v>0.59</v>
      </c>
      <c r="G47" s="60">
        <v>8040.8026</v>
      </c>
      <c r="H47" s="28">
        <f t="shared" si="1"/>
        <v>5.0587999999997919</v>
      </c>
      <c r="I47" s="57">
        <v>8040.7335139999996</v>
      </c>
      <c r="J47" s="58" t="s">
        <v>224</v>
      </c>
      <c r="K47" s="58" t="s">
        <v>241</v>
      </c>
      <c r="L47" s="59">
        <v>1.289117137E-31</v>
      </c>
      <c r="N47" s="98" t="s">
        <v>479</v>
      </c>
    </row>
    <row r="48" spans="1:14">
      <c r="A48" s="54">
        <v>26.1</v>
      </c>
      <c r="B48" s="28">
        <v>5</v>
      </c>
      <c r="C48" s="29" t="s">
        <v>219</v>
      </c>
      <c r="D48" s="51">
        <v>7434.4439000000002</v>
      </c>
      <c r="E48" s="28">
        <v>1930413</v>
      </c>
      <c r="F48" s="23">
        <v>0.84</v>
      </c>
      <c r="G48" s="51">
        <v>7442.5190000000002</v>
      </c>
      <c r="H48" s="28">
        <f t="shared" si="1"/>
        <v>4.0375500000000102</v>
      </c>
      <c r="I48" s="57">
        <v>7442.5208359999997</v>
      </c>
      <c r="J48" s="58" t="s">
        <v>242</v>
      </c>
      <c r="K48" s="58" t="s">
        <v>243</v>
      </c>
      <c r="L48" s="59">
        <v>5.9926454610000002E-24</v>
      </c>
      <c r="N48" s="86" t="s">
        <v>477</v>
      </c>
    </row>
    <row r="49" spans="1:15">
      <c r="A49" s="54">
        <v>26.1</v>
      </c>
      <c r="B49" s="28">
        <v>5</v>
      </c>
      <c r="C49" s="29" t="s">
        <v>218</v>
      </c>
      <c r="D49" s="51">
        <v>8070.7708000000002</v>
      </c>
      <c r="E49" s="28">
        <v>3678258</v>
      </c>
      <c r="F49" s="90">
        <v>1.79</v>
      </c>
      <c r="G49" s="60">
        <v>8080.8608000000004</v>
      </c>
      <c r="H49" s="28">
        <f t="shared" si="1"/>
        <v>5.0450000000000728</v>
      </c>
      <c r="I49" s="57">
        <v>8080.8188620000001</v>
      </c>
      <c r="J49" s="58" t="s">
        <v>244</v>
      </c>
      <c r="K49" s="58" t="s">
        <v>245</v>
      </c>
      <c r="L49" s="59">
        <v>1.2682846039999999E-31</v>
      </c>
      <c r="N49" s="98" t="s">
        <v>479</v>
      </c>
    </row>
    <row r="50" spans="1:15">
      <c r="A50" s="54">
        <v>26.1</v>
      </c>
      <c r="B50" s="28">
        <v>5</v>
      </c>
      <c r="C50" s="29" t="s">
        <v>205</v>
      </c>
      <c r="D50" s="51">
        <v>8010.6932999999999</v>
      </c>
      <c r="E50" s="28">
        <v>6631912</v>
      </c>
      <c r="F50" s="90">
        <v>2.87</v>
      </c>
      <c r="G50" s="60">
        <v>8020.7658000000001</v>
      </c>
      <c r="H50" s="28">
        <f t="shared" si="1"/>
        <v>5.0362500000001091</v>
      </c>
      <c r="I50" s="57">
        <v>8020.6924010000002</v>
      </c>
      <c r="J50" s="58" t="s">
        <v>224</v>
      </c>
      <c r="K50" s="58" t="s">
        <v>246</v>
      </c>
      <c r="L50" s="59">
        <v>1.0479464540000001E-29</v>
      </c>
      <c r="N50" s="98" t="s">
        <v>479</v>
      </c>
    </row>
    <row r="51" spans="1:15">
      <c r="A51" s="54">
        <v>27.6</v>
      </c>
      <c r="B51" s="28">
        <v>6</v>
      </c>
      <c r="C51" s="29" t="s">
        <v>205</v>
      </c>
      <c r="D51" s="51">
        <v>7486.5847000000003</v>
      </c>
      <c r="E51" s="28">
        <v>176938</v>
      </c>
      <c r="F51" s="23">
        <v>0.08</v>
      </c>
      <c r="G51" s="51">
        <v>7491.6336000000001</v>
      </c>
      <c r="H51" s="28">
        <f t="shared" si="1"/>
        <v>2.524449999999888</v>
      </c>
      <c r="I51" s="55"/>
      <c r="L51" s="56"/>
    </row>
    <row r="52" spans="1:15" ht="30">
      <c r="A52" s="54">
        <v>27.6</v>
      </c>
      <c r="B52" s="28">
        <v>6</v>
      </c>
      <c r="C52" s="29"/>
      <c r="D52" s="51">
        <v>3603.8305999999998</v>
      </c>
      <c r="E52" s="28">
        <v>184782</v>
      </c>
      <c r="F52" s="23">
        <v>0.08</v>
      </c>
      <c r="G52" s="51"/>
      <c r="H52" s="28"/>
      <c r="I52" s="55"/>
      <c r="K52" s="65" t="s">
        <v>393</v>
      </c>
      <c r="L52" s="56"/>
      <c r="M52" s="66" t="s">
        <v>394</v>
      </c>
      <c r="N52" s="85" t="s">
        <v>47</v>
      </c>
    </row>
    <row r="53" spans="1:15">
      <c r="A53" s="54">
        <v>27.6</v>
      </c>
      <c r="B53" s="28">
        <v>6</v>
      </c>
      <c r="C53" s="29" t="s">
        <v>231</v>
      </c>
      <c r="D53" s="51">
        <v>7170.4964</v>
      </c>
      <c r="E53" s="28">
        <v>186462</v>
      </c>
      <c r="F53" s="23">
        <v>0.08</v>
      </c>
      <c r="G53" s="51">
        <v>7176.5684000000001</v>
      </c>
      <c r="H53" s="28">
        <f>(G53-D53)/2</f>
        <v>3.0360000000000582</v>
      </c>
      <c r="I53" s="57">
        <v>7176.5643179999997</v>
      </c>
      <c r="J53" s="58" t="s">
        <v>208</v>
      </c>
      <c r="K53" s="58" t="s">
        <v>232</v>
      </c>
      <c r="L53" s="59">
        <v>4.2115141970000002E-20</v>
      </c>
      <c r="N53" s="86" t="s">
        <v>50</v>
      </c>
    </row>
    <row r="54" spans="1:15">
      <c r="A54" s="54">
        <v>27.6</v>
      </c>
      <c r="B54" s="28">
        <v>6</v>
      </c>
      <c r="C54" s="29" t="s">
        <v>205</v>
      </c>
      <c r="D54" s="51">
        <v>7417.3180000000002</v>
      </c>
      <c r="E54" s="28">
        <v>202443</v>
      </c>
      <c r="F54" s="23">
        <v>0.09</v>
      </c>
      <c r="G54" s="51">
        <v>7427.4168</v>
      </c>
      <c r="H54" s="28">
        <f>(G54-D54)/2</f>
        <v>5.0493999999998778</v>
      </c>
      <c r="I54" s="57">
        <v>7427.3712740000001</v>
      </c>
      <c r="J54" s="58" t="s">
        <v>247</v>
      </c>
      <c r="K54" s="58" t="s">
        <v>248</v>
      </c>
      <c r="L54" s="59">
        <v>9.5946567990000001E-29</v>
      </c>
      <c r="N54" s="86" t="s">
        <v>479</v>
      </c>
      <c r="O54" s="46" t="s">
        <v>492</v>
      </c>
    </row>
    <row r="55" spans="1:15">
      <c r="A55" s="54">
        <v>27.6</v>
      </c>
      <c r="B55" s="28">
        <v>6</v>
      </c>
      <c r="C55" s="29"/>
      <c r="D55" s="51">
        <v>6319.8832000000002</v>
      </c>
      <c r="E55" s="28">
        <v>302704</v>
      </c>
      <c r="F55" s="23">
        <v>0.13</v>
      </c>
      <c r="G55" s="51"/>
      <c r="H55" s="28"/>
      <c r="I55" s="55"/>
      <c r="L55" s="56"/>
    </row>
    <row r="56" spans="1:15" ht="30">
      <c r="A56" s="54">
        <v>27.6</v>
      </c>
      <c r="B56" s="28">
        <v>6</v>
      </c>
      <c r="C56" s="29" t="s">
        <v>215</v>
      </c>
      <c r="D56" s="51">
        <v>3674.8748000000001</v>
      </c>
      <c r="E56" s="28">
        <v>303733</v>
      </c>
      <c r="F56" s="23">
        <v>0.13</v>
      </c>
      <c r="G56" s="51"/>
      <c r="H56" s="28"/>
      <c r="I56" s="55"/>
      <c r="K56" s="65" t="s">
        <v>391</v>
      </c>
      <c r="L56" s="56"/>
      <c r="M56" s="66" t="s">
        <v>392</v>
      </c>
      <c r="N56" s="85" t="s">
        <v>47</v>
      </c>
    </row>
    <row r="57" spans="1:15">
      <c r="A57" s="54">
        <v>27.6</v>
      </c>
      <c r="B57" s="28">
        <v>6</v>
      </c>
      <c r="C57" s="29" t="s">
        <v>237</v>
      </c>
      <c r="D57" s="51">
        <v>8112.7509</v>
      </c>
      <c r="E57" s="28">
        <v>327693</v>
      </c>
      <c r="F57" s="23">
        <v>0.14000000000000001</v>
      </c>
      <c r="G57" s="60">
        <v>8122.8347000000003</v>
      </c>
      <c r="H57" s="28">
        <f t="shared" ref="H57:H62" si="2">(G57-D57)/2</f>
        <v>5.0419000000001688</v>
      </c>
      <c r="I57" s="55"/>
      <c r="L57" s="56"/>
    </row>
    <row r="58" spans="1:15">
      <c r="A58" s="54">
        <v>27.6</v>
      </c>
      <c r="B58" s="28">
        <v>6</v>
      </c>
      <c r="C58" s="29" t="s">
        <v>205</v>
      </c>
      <c r="D58" s="51">
        <v>8042.6781000000001</v>
      </c>
      <c r="E58" s="28">
        <v>394849</v>
      </c>
      <c r="F58" s="23">
        <v>0.17</v>
      </c>
      <c r="G58" s="60">
        <v>8042.7532000000001</v>
      </c>
      <c r="H58" s="28"/>
      <c r="I58" s="55"/>
      <c r="L58" s="56"/>
    </row>
    <row r="59" spans="1:15">
      <c r="A59" s="54">
        <v>27.6</v>
      </c>
      <c r="B59" s="28">
        <v>6</v>
      </c>
      <c r="C59" s="29" t="s">
        <v>237</v>
      </c>
      <c r="D59" s="51">
        <v>7435.4339</v>
      </c>
      <c r="E59" s="28">
        <v>480198</v>
      </c>
      <c r="F59" s="23">
        <v>0.21</v>
      </c>
      <c r="G59" s="51">
        <v>7443.4522999999999</v>
      </c>
      <c r="H59" s="28">
        <f t="shared" si="2"/>
        <v>4.0091999999999643</v>
      </c>
      <c r="I59" s="57">
        <v>7442.5208359999997</v>
      </c>
      <c r="J59" s="58" t="s">
        <v>242</v>
      </c>
      <c r="K59" s="58" t="s">
        <v>243</v>
      </c>
      <c r="L59" s="59">
        <v>5.9926454610000002E-24</v>
      </c>
      <c r="N59" s="86" t="s">
        <v>477</v>
      </c>
    </row>
    <row r="60" spans="1:15">
      <c r="A60" s="54">
        <v>27.6</v>
      </c>
      <c r="B60" s="28">
        <v>6</v>
      </c>
      <c r="C60" s="29" t="s">
        <v>210</v>
      </c>
      <c r="D60" s="51">
        <v>3490.7440999999999</v>
      </c>
      <c r="E60" s="28">
        <v>750141</v>
      </c>
      <c r="F60" s="23">
        <v>0.32</v>
      </c>
      <c r="G60" s="51">
        <v>3492.7372</v>
      </c>
      <c r="H60" s="28">
        <f t="shared" si="2"/>
        <v>0.99655000000007021</v>
      </c>
      <c r="I60" s="57">
        <v>3492.737916</v>
      </c>
      <c r="J60" s="58" t="s">
        <v>249</v>
      </c>
      <c r="K60" s="58" t="s">
        <v>250</v>
      </c>
      <c r="L60" s="59">
        <v>5.7027750320000004E-13</v>
      </c>
      <c r="N60" s="86" t="s">
        <v>47</v>
      </c>
    </row>
    <row r="61" spans="1:15">
      <c r="A61" s="54">
        <v>27.6</v>
      </c>
      <c r="B61" s="28">
        <v>6</v>
      </c>
      <c r="C61" s="29" t="s">
        <v>236</v>
      </c>
      <c r="D61" s="51">
        <v>6760.9826000000003</v>
      </c>
      <c r="E61" s="28">
        <v>1036564</v>
      </c>
      <c r="F61" s="23">
        <v>0.45</v>
      </c>
      <c r="G61" s="51">
        <v>6760.3013000000001</v>
      </c>
      <c r="H61" s="28"/>
      <c r="I61" s="55"/>
      <c r="K61" s="63"/>
      <c r="L61" s="56"/>
    </row>
    <row r="62" spans="1:15">
      <c r="A62" s="54">
        <v>27.6</v>
      </c>
      <c r="B62" s="28">
        <v>6</v>
      </c>
      <c r="C62" s="29" t="s">
        <v>221</v>
      </c>
      <c r="D62" s="51">
        <v>6555.2964000000002</v>
      </c>
      <c r="E62" s="28">
        <v>1387697</v>
      </c>
      <c r="F62" s="23">
        <v>0.61</v>
      </c>
      <c r="G62" s="51">
        <v>6561.3302999999996</v>
      </c>
      <c r="H62" s="28">
        <f t="shared" si="2"/>
        <v>3.0169499999997242</v>
      </c>
      <c r="I62" s="55">
        <v>6561.3535760000004</v>
      </c>
      <c r="J62" s="46" t="s">
        <v>366</v>
      </c>
      <c r="K62" s="46" t="s">
        <v>222</v>
      </c>
      <c r="L62" s="56">
        <v>4.2618736470000002E-29</v>
      </c>
      <c r="N62" s="86" t="s">
        <v>50</v>
      </c>
    </row>
    <row r="63" spans="1:15">
      <c r="A63" s="54">
        <v>27.6</v>
      </c>
      <c r="B63" s="28">
        <v>6</v>
      </c>
      <c r="C63" s="29"/>
      <c r="D63" s="51">
        <v>9029.7283000000007</v>
      </c>
      <c r="E63" s="28">
        <v>1590146</v>
      </c>
      <c r="F63" s="23">
        <v>0.69</v>
      </c>
      <c r="G63" s="51"/>
      <c r="H63" s="28"/>
      <c r="I63" s="55"/>
      <c r="L63" s="56"/>
    </row>
    <row r="64" spans="1:15">
      <c r="A64" s="54">
        <v>27.6</v>
      </c>
      <c r="B64" s="28">
        <v>6</v>
      </c>
      <c r="C64" s="29" t="s">
        <v>251</v>
      </c>
      <c r="D64" s="51">
        <v>8031.7093999999997</v>
      </c>
      <c r="E64" s="28">
        <v>2730274</v>
      </c>
      <c r="F64" s="90">
        <v>1.18</v>
      </c>
      <c r="G64" s="51">
        <v>8041.7883000000002</v>
      </c>
      <c r="H64" s="28">
        <f t="shared" ref="H64:H70" si="3">(G64-D64)/2</f>
        <v>5.0394500000002154</v>
      </c>
      <c r="I64" s="57">
        <v>8041.8022529999998</v>
      </c>
      <c r="J64" s="58" t="s">
        <v>224</v>
      </c>
      <c r="K64" s="58" t="s">
        <v>252</v>
      </c>
      <c r="L64" s="59">
        <v>1.8379553610000001E-28</v>
      </c>
      <c r="N64" s="98" t="s">
        <v>479</v>
      </c>
    </row>
    <row r="65" spans="1:15">
      <c r="A65" s="54">
        <v>27.6</v>
      </c>
      <c r="B65" s="28">
        <v>6</v>
      </c>
      <c r="C65" s="29" t="s">
        <v>239</v>
      </c>
      <c r="D65" s="51">
        <v>8000.6733999999997</v>
      </c>
      <c r="E65" s="28">
        <v>4224720</v>
      </c>
      <c r="F65" s="90">
        <v>1.83</v>
      </c>
      <c r="G65" s="60">
        <v>8010.7451000000001</v>
      </c>
      <c r="H65" s="28">
        <f t="shared" si="3"/>
        <v>5.0358500000002095</v>
      </c>
      <c r="I65" s="57">
        <v>8010.7202450000004</v>
      </c>
      <c r="J65" s="58" t="s">
        <v>224</v>
      </c>
      <c r="K65" s="58" t="s">
        <v>253</v>
      </c>
      <c r="L65" s="59">
        <v>1.2098678230000001E-30</v>
      </c>
      <c r="N65" s="98" t="s">
        <v>479</v>
      </c>
    </row>
    <row r="66" spans="1:15">
      <c r="A66" s="54">
        <v>29.6</v>
      </c>
      <c r="B66" s="28">
        <v>7</v>
      </c>
      <c r="C66" s="29" t="s">
        <v>254</v>
      </c>
      <c r="D66" s="51">
        <v>7982.7115000000003</v>
      </c>
      <c r="E66" s="28">
        <v>79713</v>
      </c>
      <c r="F66" s="23">
        <v>0.03</v>
      </c>
      <c r="G66" s="51">
        <v>7992.7758999999996</v>
      </c>
      <c r="H66" s="28">
        <f t="shared" si="3"/>
        <v>5.0321999999996478</v>
      </c>
      <c r="I66" s="55">
        <v>7992.7695720000002</v>
      </c>
      <c r="J66" s="46" t="s">
        <v>367</v>
      </c>
      <c r="K66" s="46" t="s">
        <v>255</v>
      </c>
      <c r="L66" s="56">
        <v>8.641634216E-32</v>
      </c>
      <c r="N66" s="86" t="s">
        <v>479</v>
      </c>
    </row>
    <row r="67" spans="1:15">
      <c r="A67" s="54">
        <v>29.6</v>
      </c>
      <c r="B67" s="28">
        <v>7</v>
      </c>
      <c r="C67" s="29" t="s">
        <v>219</v>
      </c>
      <c r="D67" s="51">
        <v>6382.9508999999998</v>
      </c>
      <c r="E67" s="28">
        <v>96659</v>
      </c>
      <c r="F67" s="23">
        <v>0.04</v>
      </c>
      <c r="G67" s="51">
        <v>6393.1125000000002</v>
      </c>
      <c r="H67" s="28">
        <f t="shared" si="3"/>
        <v>5.0808000000001812</v>
      </c>
      <c r="I67" s="57">
        <v>6391.0181210000001</v>
      </c>
      <c r="J67" s="58" t="s">
        <v>256</v>
      </c>
      <c r="K67" s="58" t="s">
        <v>257</v>
      </c>
      <c r="L67" s="59">
        <v>1.3577789210000001E-15</v>
      </c>
      <c r="N67" s="86" t="s">
        <v>477</v>
      </c>
    </row>
    <row r="68" spans="1:15">
      <c r="A68" s="54">
        <v>29.6</v>
      </c>
      <c r="B68" s="28">
        <v>7</v>
      </c>
      <c r="C68" s="29" t="s">
        <v>221</v>
      </c>
      <c r="D68" s="51">
        <v>7040.2159000000001</v>
      </c>
      <c r="E68" s="28">
        <v>98519</v>
      </c>
      <c r="F68" s="23">
        <v>0.04</v>
      </c>
      <c r="G68" s="51">
        <v>7048.2764999999999</v>
      </c>
      <c r="H68" s="28">
        <f t="shared" si="3"/>
        <v>4.0302999999998974</v>
      </c>
      <c r="I68" s="55">
        <v>7048.2312579999998</v>
      </c>
      <c r="J68" s="46" t="s">
        <v>368</v>
      </c>
      <c r="K68" s="46" t="s">
        <v>258</v>
      </c>
      <c r="L68" s="56">
        <v>2.729163491E-17</v>
      </c>
      <c r="N68" s="86" t="s">
        <v>477</v>
      </c>
    </row>
    <row r="69" spans="1:15" ht="30">
      <c r="A69" s="54">
        <v>29.6</v>
      </c>
      <c r="B69" s="28">
        <v>7</v>
      </c>
      <c r="C69" s="29" t="s">
        <v>215</v>
      </c>
      <c r="D69" s="51">
        <v>3674.8485999999998</v>
      </c>
      <c r="E69" s="28">
        <v>104302</v>
      </c>
      <c r="F69" s="23">
        <v>0.05</v>
      </c>
      <c r="G69" s="51">
        <v>3676.8809000000001</v>
      </c>
      <c r="H69" s="28">
        <f t="shared" si="3"/>
        <v>1.0161500000001524</v>
      </c>
      <c r="I69" s="55"/>
      <c r="K69" s="65" t="s">
        <v>391</v>
      </c>
      <c r="L69" s="56"/>
      <c r="M69" s="66" t="s">
        <v>392</v>
      </c>
      <c r="N69" s="85" t="s">
        <v>47</v>
      </c>
    </row>
    <row r="70" spans="1:15">
      <c r="A70" s="54">
        <v>29.6</v>
      </c>
      <c r="B70" s="28">
        <v>7</v>
      </c>
      <c r="C70" s="29" t="s">
        <v>205</v>
      </c>
      <c r="D70" s="51">
        <v>8012.6620999999996</v>
      </c>
      <c r="E70" s="28">
        <v>150577</v>
      </c>
      <c r="F70" s="23">
        <v>0.05</v>
      </c>
      <c r="G70" s="60">
        <v>8020.7658000000001</v>
      </c>
      <c r="H70" s="28">
        <f t="shared" si="3"/>
        <v>4.0518500000002859</v>
      </c>
      <c r="I70" s="57">
        <v>8020.7402519999996</v>
      </c>
      <c r="J70" s="58" t="s">
        <v>224</v>
      </c>
      <c r="K70" s="58" t="s">
        <v>259</v>
      </c>
      <c r="L70" s="59">
        <v>7.8339019889999998E-32</v>
      </c>
      <c r="N70" s="98" t="s">
        <v>479</v>
      </c>
    </row>
    <row r="71" spans="1:15">
      <c r="A71" s="54">
        <v>29.6</v>
      </c>
      <c r="B71" s="28">
        <v>7</v>
      </c>
      <c r="C71" s="29"/>
      <c r="D71" s="51">
        <v>7826.6297000000004</v>
      </c>
      <c r="E71" s="28">
        <v>276412</v>
      </c>
      <c r="F71" s="23">
        <v>0.12</v>
      </c>
      <c r="G71" s="51"/>
      <c r="H71" s="28"/>
      <c r="I71" s="55"/>
      <c r="L71" s="56"/>
    </row>
    <row r="72" spans="1:15">
      <c r="A72" s="54">
        <v>29.6</v>
      </c>
      <c r="B72" s="28">
        <v>7</v>
      </c>
      <c r="C72" s="29"/>
      <c r="D72" s="51">
        <v>6351.9549999999999</v>
      </c>
      <c r="E72" s="28">
        <v>431885</v>
      </c>
      <c r="F72" s="23">
        <v>0.19</v>
      </c>
      <c r="G72" s="51"/>
      <c r="H72" s="28"/>
      <c r="I72" s="55"/>
      <c r="L72" s="56"/>
    </row>
    <row r="73" spans="1:15">
      <c r="A73" s="54">
        <v>29.6</v>
      </c>
      <c r="B73" s="28">
        <v>7</v>
      </c>
      <c r="C73" s="29" t="s">
        <v>223</v>
      </c>
      <c r="D73" s="51">
        <v>7418.3082999999997</v>
      </c>
      <c r="E73" s="28">
        <v>497730</v>
      </c>
      <c r="F73" s="23">
        <v>0.22</v>
      </c>
      <c r="G73" s="51">
        <v>7428.3782000000001</v>
      </c>
      <c r="H73" s="28">
        <f>(G73-D73)/2</f>
        <v>5.0349500000002081</v>
      </c>
      <c r="I73" s="57">
        <v>7427.3712740000001</v>
      </c>
      <c r="J73" s="58" t="s">
        <v>247</v>
      </c>
      <c r="K73" s="58" t="s">
        <v>248</v>
      </c>
      <c r="L73" s="59">
        <v>9.5946567990000001E-29</v>
      </c>
      <c r="N73" s="86" t="s">
        <v>479</v>
      </c>
      <c r="O73" s="46" t="s">
        <v>492</v>
      </c>
    </row>
    <row r="74" spans="1:15">
      <c r="A74" s="54">
        <v>29.6</v>
      </c>
      <c r="B74" s="28">
        <v>7</v>
      </c>
      <c r="C74" s="29" t="s">
        <v>231</v>
      </c>
      <c r="D74" s="51">
        <v>7305.2655000000004</v>
      </c>
      <c r="E74" s="28">
        <v>971076</v>
      </c>
      <c r="F74" s="23">
        <v>0.42</v>
      </c>
      <c r="G74" s="51">
        <v>7313.3581999999997</v>
      </c>
      <c r="H74" s="28">
        <f>(G74-D74)/2</f>
        <v>4.0463499999996202</v>
      </c>
      <c r="I74" s="57">
        <v>7313.3595500000001</v>
      </c>
      <c r="J74" s="58" t="s">
        <v>260</v>
      </c>
      <c r="K74" s="58" t="s">
        <v>261</v>
      </c>
      <c r="L74" s="59">
        <v>3.3466251150000002E-32</v>
      </c>
      <c r="N74" s="86" t="s">
        <v>477</v>
      </c>
    </row>
    <row r="75" spans="1:15">
      <c r="A75" s="54">
        <v>29.6</v>
      </c>
      <c r="B75" s="28">
        <v>7</v>
      </c>
      <c r="C75" s="29" t="s">
        <v>218</v>
      </c>
      <c r="D75" s="51">
        <v>8001.6655000000001</v>
      </c>
      <c r="E75" s="28">
        <v>1391152</v>
      </c>
      <c r="F75" s="23">
        <v>0.6</v>
      </c>
      <c r="G75" s="51">
        <v>8011.7668999999996</v>
      </c>
      <c r="H75" s="28">
        <f>(G75-D75)/2</f>
        <v>5.0506999999997788</v>
      </c>
      <c r="I75" s="57">
        <v>8011.7636890000003</v>
      </c>
      <c r="J75" s="58" t="s">
        <v>224</v>
      </c>
      <c r="K75" s="58" t="s">
        <v>262</v>
      </c>
      <c r="L75" s="59">
        <v>2.5098784779999999E-32</v>
      </c>
      <c r="N75" s="98" t="s">
        <v>479</v>
      </c>
    </row>
    <row r="76" spans="1:15">
      <c r="A76" s="54">
        <v>29.6</v>
      </c>
      <c r="B76" s="28">
        <v>7</v>
      </c>
      <c r="C76" s="29"/>
      <c r="D76" s="51">
        <v>9128.7353999999996</v>
      </c>
      <c r="E76" s="28">
        <v>1552832</v>
      </c>
      <c r="F76" s="23">
        <v>0.67</v>
      </c>
      <c r="G76" s="51"/>
      <c r="H76" s="28"/>
      <c r="I76" s="55"/>
      <c r="L76" s="56"/>
    </row>
    <row r="77" spans="1:15">
      <c r="A77" s="54">
        <v>29.6</v>
      </c>
      <c r="B77" s="28">
        <v>7</v>
      </c>
      <c r="C77" s="29" t="s">
        <v>221</v>
      </c>
      <c r="D77" s="51">
        <v>6555.2758999999996</v>
      </c>
      <c r="E77" s="28">
        <v>2463388</v>
      </c>
      <c r="F77" s="90">
        <v>1.07</v>
      </c>
      <c r="G77" s="51">
        <v>6561.3302999999996</v>
      </c>
      <c r="H77" s="28">
        <f>(G77-D77)/2</f>
        <v>3.0271999999999935</v>
      </c>
      <c r="I77" s="55">
        <v>6561.2963250000003</v>
      </c>
      <c r="J77" s="46" t="s">
        <v>362</v>
      </c>
      <c r="K77" s="46" t="s">
        <v>222</v>
      </c>
      <c r="L77" s="56">
        <v>2.0719150429999999E-32</v>
      </c>
      <c r="N77" s="86" t="s">
        <v>50</v>
      </c>
    </row>
    <row r="78" spans="1:15">
      <c r="A78" s="54">
        <v>29.6</v>
      </c>
      <c r="B78" s="28">
        <v>7</v>
      </c>
      <c r="C78" s="29"/>
      <c r="D78" s="51">
        <v>6549.9305999999997</v>
      </c>
      <c r="E78" s="28">
        <v>4149200</v>
      </c>
      <c r="F78" s="90">
        <v>1.79</v>
      </c>
      <c r="G78" s="51"/>
      <c r="H78" s="28"/>
      <c r="I78" s="55"/>
      <c r="L78" s="56"/>
    </row>
    <row r="79" spans="1:15">
      <c r="A79" s="54">
        <v>31.3</v>
      </c>
      <c r="B79" s="28">
        <v>8</v>
      </c>
      <c r="C79" s="29"/>
      <c r="D79" s="55">
        <v>6596.2771279999997</v>
      </c>
      <c r="E79" s="22">
        <v>33642</v>
      </c>
      <c r="F79" s="23">
        <v>0.01</v>
      </c>
      <c r="G79" s="51"/>
      <c r="H79" s="28">
        <f>(I79-D79)/2</f>
        <v>3.5140175000001364</v>
      </c>
      <c r="I79" s="51">
        <v>6603.305163</v>
      </c>
      <c r="J79" s="53" t="s">
        <v>362</v>
      </c>
      <c r="K79" s="53" t="s">
        <v>383</v>
      </c>
      <c r="L79" s="61">
        <v>7.3694493790000002E-27</v>
      </c>
      <c r="N79" s="86" t="s">
        <v>50</v>
      </c>
    </row>
    <row r="80" spans="1:15">
      <c r="A80" s="54">
        <v>31.3</v>
      </c>
      <c r="B80" s="28">
        <v>8</v>
      </c>
      <c r="C80" s="29" t="s">
        <v>221</v>
      </c>
      <c r="D80" s="51">
        <v>6591.9116999999997</v>
      </c>
      <c r="E80" s="28">
        <v>116781</v>
      </c>
      <c r="F80" s="23">
        <v>0.05</v>
      </c>
      <c r="G80" s="51">
        <v>6593.2996000000003</v>
      </c>
      <c r="H80" s="28" t="s">
        <v>385</v>
      </c>
      <c r="I80" s="55"/>
      <c r="L80" s="56"/>
    </row>
    <row r="81" spans="1:14">
      <c r="A81" s="54">
        <v>31.3</v>
      </c>
      <c r="B81" s="28">
        <v>8</v>
      </c>
      <c r="C81" s="29"/>
      <c r="D81" s="51">
        <v>7825.6831000000002</v>
      </c>
      <c r="E81" s="28">
        <v>120821</v>
      </c>
      <c r="F81" s="23">
        <v>0.05</v>
      </c>
      <c r="G81" s="51"/>
      <c r="H81" s="28"/>
      <c r="I81" s="55"/>
      <c r="L81" s="56"/>
    </row>
    <row r="82" spans="1:14">
      <c r="A82" s="54">
        <v>31.3</v>
      </c>
      <c r="B82" s="28">
        <v>8</v>
      </c>
      <c r="C82" s="29"/>
      <c r="D82" s="51">
        <v>7454.4125000000004</v>
      </c>
      <c r="E82" s="28">
        <v>175762</v>
      </c>
      <c r="F82" s="23">
        <v>0.06</v>
      </c>
      <c r="G82" s="51"/>
      <c r="H82" s="28"/>
      <c r="I82" s="55"/>
      <c r="L82" s="56"/>
    </row>
    <row r="83" spans="1:14">
      <c r="A83" s="54">
        <v>31.3</v>
      </c>
      <c r="B83" s="28">
        <v>8</v>
      </c>
      <c r="C83" s="29" t="s">
        <v>263</v>
      </c>
      <c r="D83" s="51">
        <v>8023.6979000000001</v>
      </c>
      <c r="E83" s="28">
        <v>181238</v>
      </c>
      <c r="F83" s="23">
        <v>0.06</v>
      </c>
      <c r="G83" s="51">
        <v>8033.7830000000004</v>
      </c>
      <c r="H83" s="28">
        <f t="shared" ref="H83:H86" si="4">(G83-D83)/2</f>
        <v>5.0425500000001193</v>
      </c>
      <c r="I83" s="55"/>
      <c r="L83" s="56"/>
    </row>
    <row r="84" spans="1:14">
      <c r="A84" s="54">
        <v>31.3</v>
      </c>
      <c r="B84" s="28">
        <v>8</v>
      </c>
      <c r="C84" s="29" t="s">
        <v>231</v>
      </c>
      <c r="D84" s="51">
        <v>6381.9592000000002</v>
      </c>
      <c r="E84" s="28">
        <v>185914</v>
      </c>
      <c r="F84" s="23">
        <v>0.06</v>
      </c>
      <c r="G84" s="51">
        <v>6390.0093999999999</v>
      </c>
      <c r="H84" s="28">
        <f t="shared" si="4"/>
        <v>4.0250999999998385</v>
      </c>
      <c r="I84" s="55"/>
      <c r="L84" s="56"/>
    </row>
    <row r="85" spans="1:14">
      <c r="A85" s="54">
        <v>31.3</v>
      </c>
      <c r="B85" s="28">
        <v>8</v>
      </c>
      <c r="C85" s="29" t="s">
        <v>228</v>
      </c>
      <c r="D85" s="51">
        <v>7129.4916000000003</v>
      </c>
      <c r="E85" s="28">
        <v>227043</v>
      </c>
      <c r="F85" s="23">
        <v>7.0000000000000007E-2</v>
      </c>
      <c r="G85" s="51">
        <v>7139.5436</v>
      </c>
      <c r="H85" s="28">
        <f t="shared" si="4"/>
        <v>5.0259999999998399</v>
      </c>
      <c r="I85" s="55">
        <v>7135.5431600000002</v>
      </c>
      <c r="J85" s="46" t="s">
        <v>369</v>
      </c>
      <c r="K85" s="46" t="s">
        <v>264</v>
      </c>
      <c r="L85" s="56">
        <v>2.713289504E-10</v>
      </c>
      <c r="N85" s="86" t="s">
        <v>50</v>
      </c>
    </row>
    <row r="86" spans="1:14">
      <c r="A86" s="54">
        <v>31.3</v>
      </c>
      <c r="B86" s="28">
        <v>8</v>
      </c>
      <c r="C86" s="29" t="s">
        <v>219</v>
      </c>
      <c r="D86" s="51">
        <v>6394.9461000000001</v>
      </c>
      <c r="E86" s="28">
        <v>346727</v>
      </c>
      <c r="F86" s="23">
        <v>0.11</v>
      </c>
      <c r="G86" s="51">
        <v>6401.0009</v>
      </c>
      <c r="H86" s="28">
        <f t="shared" si="4"/>
        <v>3.0273999999999432</v>
      </c>
      <c r="I86" s="57">
        <v>6401.0302469999997</v>
      </c>
      <c r="J86" s="58" t="s">
        <v>265</v>
      </c>
      <c r="K86" s="58" t="s">
        <v>266</v>
      </c>
      <c r="L86" s="59">
        <v>1.5939094910000001E-25</v>
      </c>
      <c r="N86" s="86" t="s">
        <v>50</v>
      </c>
    </row>
    <row r="87" spans="1:14">
      <c r="A87" s="54">
        <v>31.3</v>
      </c>
      <c r="B87" s="28">
        <v>8</v>
      </c>
      <c r="C87" s="29"/>
      <c r="D87" s="51">
        <v>7044.2079000000003</v>
      </c>
      <c r="E87" s="28">
        <v>471428</v>
      </c>
      <c r="F87" s="23">
        <v>0.2</v>
      </c>
      <c r="G87" s="51"/>
      <c r="H87" s="28"/>
      <c r="I87" s="55"/>
      <c r="L87" s="56"/>
    </row>
    <row r="88" spans="1:14">
      <c r="A88" s="54">
        <v>31.3</v>
      </c>
      <c r="B88" s="28">
        <v>8</v>
      </c>
      <c r="C88" s="29" t="s">
        <v>231</v>
      </c>
      <c r="D88" s="51">
        <v>7305.2970999999998</v>
      </c>
      <c r="E88" s="28">
        <v>513261</v>
      </c>
      <c r="F88" s="23">
        <v>0.22</v>
      </c>
      <c r="G88" s="51">
        <v>7313.3581999999997</v>
      </c>
      <c r="H88" s="28">
        <f>(G88-D88)/2</f>
        <v>4.0305499999999483</v>
      </c>
      <c r="I88" s="55">
        <v>7313.3595500000001</v>
      </c>
      <c r="J88" s="46" t="s">
        <v>370</v>
      </c>
      <c r="K88" s="46" t="s">
        <v>267</v>
      </c>
      <c r="L88" s="56">
        <v>9.6024568169999996E-31</v>
      </c>
      <c r="N88" s="86" t="s">
        <v>477</v>
      </c>
    </row>
    <row r="89" spans="1:14">
      <c r="A89" s="54">
        <v>31.3</v>
      </c>
      <c r="B89" s="28">
        <v>8</v>
      </c>
      <c r="C89" s="29" t="s">
        <v>231</v>
      </c>
      <c r="D89" s="51">
        <v>6351.9602999999997</v>
      </c>
      <c r="E89" s="28">
        <v>781436</v>
      </c>
      <c r="F89" s="23">
        <v>0.34</v>
      </c>
      <c r="G89" s="51">
        <v>6360.0605999999998</v>
      </c>
      <c r="H89" s="28">
        <v>4</v>
      </c>
      <c r="I89" s="57">
        <v>6360.0570939999998</v>
      </c>
      <c r="J89" s="58" t="s">
        <v>256</v>
      </c>
      <c r="K89" s="58" t="s">
        <v>268</v>
      </c>
      <c r="L89" s="59">
        <v>3.2077798090000002E-30</v>
      </c>
      <c r="N89" s="86" t="s">
        <v>477</v>
      </c>
    </row>
    <row r="90" spans="1:14">
      <c r="A90" s="54">
        <v>31.3</v>
      </c>
      <c r="B90" s="28">
        <v>8</v>
      </c>
      <c r="C90" s="29" t="s">
        <v>239</v>
      </c>
      <c r="D90" s="51">
        <v>7418.3324000000002</v>
      </c>
      <c r="E90" s="28">
        <v>861776</v>
      </c>
      <c r="F90" s="23">
        <v>0.37</v>
      </c>
      <c r="G90" s="51">
        <v>7428.3944000000001</v>
      </c>
      <c r="H90" s="28">
        <f>(G90-D90)/2</f>
        <v>5.0309999999999491</v>
      </c>
      <c r="I90" s="57">
        <v>7426.4766689999997</v>
      </c>
      <c r="J90" s="58" t="s">
        <v>269</v>
      </c>
      <c r="K90" s="58" t="s">
        <v>270</v>
      </c>
      <c r="L90" s="59">
        <v>2.7479208440000001E-19</v>
      </c>
      <c r="N90" s="98" t="s">
        <v>477</v>
      </c>
    </row>
    <row r="91" spans="1:14">
      <c r="A91" s="54">
        <v>31.3</v>
      </c>
      <c r="B91" s="28">
        <v>8</v>
      </c>
      <c r="C91" s="29" t="s">
        <v>205</v>
      </c>
      <c r="D91" s="51">
        <v>7982.7425999999996</v>
      </c>
      <c r="E91" s="28">
        <v>1944672</v>
      </c>
      <c r="F91" s="23">
        <v>0.84</v>
      </c>
      <c r="G91" s="51">
        <v>7992.8531000000003</v>
      </c>
      <c r="H91" s="28">
        <v>5</v>
      </c>
      <c r="I91" s="23">
        <v>7992.78334</v>
      </c>
      <c r="J91" s="46" t="s">
        <v>367</v>
      </c>
      <c r="K91" s="46" t="s">
        <v>271</v>
      </c>
      <c r="L91" s="62">
        <v>8.3214319400000001E-33</v>
      </c>
      <c r="N91" s="86" t="s">
        <v>479</v>
      </c>
    </row>
    <row r="92" spans="1:14">
      <c r="A92" s="54">
        <v>31.3</v>
      </c>
      <c r="B92" s="28">
        <v>8</v>
      </c>
      <c r="C92" s="29" t="s">
        <v>223</v>
      </c>
      <c r="D92" s="51">
        <v>7540.3833000000004</v>
      </c>
      <c r="E92" s="28">
        <v>2551074</v>
      </c>
      <c r="F92" s="90">
        <v>1.1100000000000001</v>
      </c>
      <c r="G92" s="51">
        <v>7548.49</v>
      </c>
      <c r="H92" s="28">
        <v>4</v>
      </c>
      <c r="I92" s="55">
        <v>7548.426485</v>
      </c>
      <c r="J92" s="46" t="s">
        <v>371</v>
      </c>
      <c r="K92" s="46" t="s">
        <v>272</v>
      </c>
      <c r="L92" s="56">
        <v>2.9975614790000001E-37</v>
      </c>
      <c r="N92" s="98" t="s">
        <v>477</v>
      </c>
    </row>
    <row r="93" spans="1:14">
      <c r="A93" s="54">
        <v>31.3</v>
      </c>
      <c r="B93" s="28">
        <v>8</v>
      </c>
      <c r="C93" s="29" t="s">
        <v>221</v>
      </c>
      <c r="D93" s="51">
        <v>6555.2954</v>
      </c>
      <c r="E93" s="28">
        <v>4373119</v>
      </c>
      <c r="F93" s="90">
        <v>1.89</v>
      </c>
      <c r="G93" s="51">
        <v>6561.3302999999996</v>
      </c>
      <c r="H93" s="28">
        <f>(G93-D93)/2</f>
        <v>3.0174499999998261</v>
      </c>
      <c r="I93" s="55">
        <v>6561.3172729999997</v>
      </c>
      <c r="J93" s="46" t="s">
        <v>362</v>
      </c>
      <c r="K93" s="46" t="s">
        <v>222</v>
      </c>
      <c r="L93" s="56">
        <v>1.552567262E-34</v>
      </c>
      <c r="N93" s="86" t="s">
        <v>50</v>
      </c>
    </row>
    <row r="94" spans="1:14">
      <c r="A94" s="54">
        <v>31.3</v>
      </c>
      <c r="B94" s="28">
        <v>8</v>
      </c>
      <c r="C94" s="29" t="s">
        <v>221</v>
      </c>
      <c r="D94" s="51">
        <v>7040.2367999999997</v>
      </c>
      <c r="E94" s="28">
        <v>7613085</v>
      </c>
      <c r="F94" s="90">
        <v>3.29</v>
      </c>
      <c r="G94" s="51">
        <v>7048.2764999999999</v>
      </c>
      <c r="H94" s="28">
        <f>(G94-D94)/2</f>
        <v>4.0198500000001332</v>
      </c>
      <c r="I94" s="55">
        <v>7048.2831130000004</v>
      </c>
      <c r="J94" s="46" t="s">
        <v>364</v>
      </c>
      <c r="K94" s="46" t="s">
        <v>273</v>
      </c>
      <c r="L94" s="56">
        <v>1.32534939E-19</v>
      </c>
      <c r="N94" s="86" t="s">
        <v>477</v>
      </c>
    </row>
    <row r="95" spans="1:14">
      <c r="A95" s="54">
        <v>32</v>
      </c>
      <c r="B95" s="28">
        <v>9</v>
      </c>
      <c r="C95" s="29"/>
      <c r="D95" s="51">
        <v>6381.9411</v>
      </c>
      <c r="E95" s="28">
        <v>116549</v>
      </c>
      <c r="F95" s="23">
        <v>0.05</v>
      </c>
      <c r="G95" s="51"/>
      <c r="H95" s="28"/>
      <c r="I95" s="55"/>
      <c r="L95" s="56"/>
    </row>
    <row r="96" spans="1:14">
      <c r="A96" s="54">
        <v>32</v>
      </c>
      <c r="B96" s="28">
        <v>9</v>
      </c>
      <c r="C96" s="29"/>
      <c r="D96" s="51">
        <v>2542.3851</v>
      </c>
      <c r="E96" s="28">
        <v>123074</v>
      </c>
      <c r="F96" s="23">
        <v>0.05</v>
      </c>
      <c r="G96" s="51"/>
      <c r="H96" s="28"/>
      <c r="I96" s="55"/>
      <c r="L96" s="56"/>
    </row>
    <row r="97" spans="1:15">
      <c r="A97" s="54">
        <v>32</v>
      </c>
      <c r="B97" s="28">
        <v>9</v>
      </c>
      <c r="C97" s="29" t="s">
        <v>205</v>
      </c>
      <c r="D97" s="51">
        <v>7448.3453</v>
      </c>
      <c r="E97" s="28">
        <v>144894</v>
      </c>
      <c r="F97" s="23">
        <v>0.06</v>
      </c>
      <c r="G97" s="51">
        <v>7458.4138999999996</v>
      </c>
      <c r="H97" s="28">
        <f>(G97-D97)/2</f>
        <v>5.0342999999998028</v>
      </c>
      <c r="I97" s="55"/>
      <c r="L97" s="56"/>
    </row>
    <row r="98" spans="1:15">
      <c r="A98" s="54">
        <v>32</v>
      </c>
      <c r="B98" s="28">
        <v>9</v>
      </c>
      <c r="C98" s="29" t="s">
        <v>231</v>
      </c>
      <c r="D98" s="51">
        <v>7305.3179</v>
      </c>
      <c r="E98" s="28">
        <v>151756</v>
      </c>
      <c r="F98" s="23">
        <v>0.06</v>
      </c>
      <c r="G98" s="51">
        <v>7313.3581999999997</v>
      </c>
      <c r="H98" s="28">
        <f>(G98-D98)/2</f>
        <v>4.0201499999998305</v>
      </c>
      <c r="I98" s="55">
        <v>7313.3595500000001</v>
      </c>
      <c r="J98" s="46" t="s">
        <v>370</v>
      </c>
      <c r="K98" s="46" t="s">
        <v>267</v>
      </c>
      <c r="L98" s="56">
        <v>9.6024568169999996E-31</v>
      </c>
      <c r="N98" s="98" t="s">
        <v>477</v>
      </c>
    </row>
    <row r="99" spans="1:15">
      <c r="A99" s="54">
        <v>32</v>
      </c>
      <c r="B99" s="28">
        <v>9</v>
      </c>
      <c r="C99" s="29"/>
      <c r="D99" s="51">
        <v>6804.0834000000004</v>
      </c>
      <c r="E99" s="28">
        <v>261442</v>
      </c>
      <c r="F99" s="23">
        <v>0.11</v>
      </c>
      <c r="G99" s="51"/>
      <c r="H99" s="28">
        <v>4</v>
      </c>
      <c r="I99" s="55">
        <v>6812.163227</v>
      </c>
      <c r="J99" s="46" t="s">
        <v>372</v>
      </c>
      <c r="K99" s="46" t="s">
        <v>274</v>
      </c>
      <c r="L99" s="56">
        <v>2.1987735409999999E-31</v>
      </c>
      <c r="N99" s="86" t="s">
        <v>50</v>
      </c>
    </row>
    <row r="100" spans="1:15">
      <c r="A100" s="54">
        <v>32</v>
      </c>
      <c r="B100" s="28">
        <v>9</v>
      </c>
      <c r="C100" s="29" t="s">
        <v>231</v>
      </c>
      <c r="D100" s="51">
        <v>6591.9192000000003</v>
      </c>
      <c r="E100" s="28">
        <v>341165</v>
      </c>
      <c r="F100" s="23">
        <v>0.15</v>
      </c>
      <c r="G100" s="51">
        <v>6599.9940999999999</v>
      </c>
      <c r="H100" s="28">
        <f>(G100-D100)/2</f>
        <v>4.0374499999998079</v>
      </c>
      <c r="I100" s="55"/>
      <c r="L100" s="56"/>
    </row>
    <row r="101" spans="1:15">
      <c r="A101" s="54">
        <v>32</v>
      </c>
      <c r="B101" s="28">
        <v>9</v>
      </c>
      <c r="C101" s="29"/>
      <c r="D101" s="51">
        <v>8024.7573000000002</v>
      </c>
      <c r="E101" s="28">
        <v>346428</v>
      </c>
      <c r="F101" s="23">
        <v>0.15</v>
      </c>
      <c r="G101" s="51"/>
      <c r="H101" s="28"/>
      <c r="I101" s="55"/>
      <c r="L101" s="56"/>
    </row>
    <row r="102" spans="1:15">
      <c r="A102" s="54">
        <v>32</v>
      </c>
      <c r="B102" s="28">
        <v>9</v>
      </c>
      <c r="C102" s="29"/>
      <c r="D102" s="51">
        <v>6351.9551000000001</v>
      </c>
      <c r="E102" s="28">
        <v>544727</v>
      </c>
      <c r="F102" s="23">
        <v>0.23</v>
      </c>
      <c r="G102" s="51"/>
      <c r="H102" s="28"/>
      <c r="I102" s="55"/>
      <c r="L102" s="56"/>
    </row>
    <row r="103" spans="1:15">
      <c r="A103" s="54">
        <v>32</v>
      </c>
      <c r="B103" s="28">
        <v>9</v>
      </c>
      <c r="C103" s="29" t="s">
        <v>231</v>
      </c>
      <c r="D103" s="51">
        <v>6394.9692999999997</v>
      </c>
      <c r="E103" s="28">
        <v>781163</v>
      </c>
      <c r="F103" s="23">
        <v>0.33</v>
      </c>
      <c r="G103" s="51">
        <v>6402.0078999999996</v>
      </c>
      <c r="H103" s="28">
        <v>3</v>
      </c>
      <c r="I103" s="57">
        <v>6400.9702980000002</v>
      </c>
      <c r="J103" s="58" t="s">
        <v>265</v>
      </c>
      <c r="K103" s="58" t="s">
        <v>275</v>
      </c>
      <c r="L103" s="59">
        <v>8.4680769609999996E-30</v>
      </c>
      <c r="N103" s="86" t="s">
        <v>50</v>
      </c>
    </row>
    <row r="104" spans="1:15">
      <c r="A104" s="54">
        <v>32</v>
      </c>
      <c r="B104" s="28">
        <v>9</v>
      </c>
      <c r="C104" s="29" t="s">
        <v>237</v>
      </c>
      <c r="D104" s="51">
        <v>7417.3216000000002</v>
      </c>
      <c r="E104" s="28">
        <v>991400</v>
      </c>
      <c r="F104" s="23">
        <v>0.43</v>
      </c>
      <c r="G104" s="51">
        <v>7427.4467999999997</v>
      </c>
      <c r="H104" s="28">
        <f>(I104-D104)/2</f>
        <v>5.0248369999999341</v>
      </c>
      <c r="I104" s="57">
        <v>7427.3712740000001</v>
      </c>
      <c r="J104" s="58" t="s">
        <v>247</v>
      </c>
      <c r="K104" s="58" t="s">
        <v>248</v>
      </c>
      <c r="L104" s="59">
        <v>9.5946567990000001E-29</v>
      </c>
      <c r="N104" s="86" t="s">
        <v>479</v>
      </c>
      <c r="O104" s="46" t="s">
        <v>492</v>
      </c>
    </row>
    <row r="105" spans="1:15">
      <c r="A105" s="54">
        <v>32</v>
      </c>
      <c r="B105" s="28">
        <v>9</v>
      </c>
      <c r="C105" s="29" t="s">
        <v>203</v>
      </c>
      <c r="D105" s="51">
        <v>7540.3927000000003</v>
      </c>
      <c r="E105" s="28">
        <v>2526707</v>
      </c>
      <c r="F105" s="90">
        <v>1.0900000000000001</v>
      </c>
      <c r="G105" s="51">
        <v>7548.4907000000003</v>
      </c>
      <c r="H105" s="28">
        <f>(G105-D105)/2</f>
        <v>4.0489999999999782</v>
      </c>
      <c r="I105" s="55">
        <v>7548.4749949999996</v>
      </c>
      <c r="J105" s="46" t="s">
        <v>371</v>
      </c>
      <c r="K105" s="46" t="s">
        <v>272</v>
      </c>
      <c r="L105" s="56">
        <v>2.4948733999999999E-26</v>
      </c>
      <c r="N105" s="98" t="s">
        <v>477</v>
      </c>
    </row>
    <row r="106" spans="1:15">
      <c r="A106" s="54">
        <v>32</v>
      </c>
      <c r="B106" s="28">
        <v>9</v>
      </c>
      <c r="C106" s="29" t="s">
        <v>221</v>
      </c>
      <c r="D106" s="51">
        <v>6555.3071</v>
      </c>
      <c r="E106" s="28">
        <v>4897061</v>
      </c>
      <c r="F106" s="90">
        <v>2.12</v>
      </c>
      <c r="G106" s="51">
        <v>6561.3302999999996</v>
      </c>
      <c r="H106" s="28">
        <f>(G106-D106)/2</f>
        <v>3.0115999999998166</v>
      </c>
      <c r="I106" s="55">
        <v>6561.3618029999998</v>
      </c>
      <c r="J106" s="46" t="s">
        <v>362</v>
      </c>
      <c r="K106" s="46" t="s">
        <v>222</v>
      </c>
      <c r="L106" s="56">
        <v>5.044942207E-33</v>
      </c>
      <c r="N106" s="86" t="s">
        <v>50</v>
      </c>
    </row>
    <row r="107" spans="1:15">
      <c r="A107" s="54">
        <v>32</v>
      </c>
      <c r="B107" s="28">
        <v>9</v>
      </c>
      <c r="C107" s="29"/>
      <c r="D107" s="51">
        <v>9045.6533999999992</v>
      </c>
      <c r="E107" s="28">
        <v>5419092</v>
      </c>
      <c r="F107" s="90">
        <v>2.35</v>
      </c>
      <c r="G107" s="51"/>
      <c r="H107" s="28"/>
      <c r="I107" s="55"/>
      <c r="L107" s="56"/>
    </row>
    <row r="108" spans="1:15">
      <c r="A108" s="54">
        <v>33.200000000000003</v>
      </c>
      <c r="B108" s="28">
        <v>10</v>
      </c>
      <c r="C108" s="29"/>
      <c r="D108" s="55">
        <v>6941.3478690000002</v>
      </c>
      <c r="E108" s="22">
        <v>153665</v>
      </c>
      <c r="F108" s="23">
        <v>7.0000000000000007E-2</v>
      </c>
      <c r="G108" s="51"/>
      <c r="H108" s="28"/>
      <c r="I108" s="55"/>
      <c r="L108" s="56"/>
    </row>
    <row r="109" spans="1:15">
      <c r="A109" s="54">
        <v>33.200000000000003</v>
      </c>
      <c r="B109" s="28">
        <v>10</v>
      </c>
      <c r="C109" s="29"/>
      <c r="D109" s="55">
        <v>6436.9769429999997</v>
      </c>
      <c r="E109" s="22">
        <v>154225</v>
      </c>
      <c r="F109" s="23" t="s">
        <v>474</v>
      </c>
      <c r="G109" s="51"/>
      <c r="H109" s="28"/>
      <c r="I109" s="55"/>
      <c r="L109" s="56"/>
    </row>
    <row r="110" spans="1:15">
      <c r="A110" s="54">
        <v>33.200000000000003</v>
      </c>
      <c r="B110" s="28">
        <v>10</v>
      </c>
      <c r="C110" s="29"/>
      <c r="D110" s="55">
        <v>7448.3427970000002</v>
      </c>
      <c r="E110" s="22">
        <v>187947</v>
      </c>
      <c r="F110" s="23">
        <v>0.08</v>
      </c>
      <c r="G110" s="51"/>
      <c r="H110" s="28"/>
      <c r="I110" s="55"/>
      <c r="L110" s="56"/>
    </row>
    <row r="111" spans="1:15">
      <c r="A111" s="54">
        <v>33.200000000000003</v>
      </c>
      <c r="B111" s="28">
        <v>10</v>
      </c>
      <c r="C111" s="29"/>
      <c r="D111" s="55">
        <v>7082.2449550000001</v>
      </c>
      <c r="E111" s="22">
        <v>210628</v>
      </c>
      <c r="F111" s="23">
        <v>0.09</v>
      </c>
      <c r="G111" s="51"/>
      <c r="H111" s="28"/>
      <c r="I111" s="55"/>
      <c r="L111" s="56"/>
    </row>
    <row r="112" spans="1:15">
      <c r="A112" s="54">
        <v>33.200000000000003</v>
      </c>
      <c r="B112" s="28">
        <v>10</v>
      </c>
      <c r="C112" s="29"/>
      <c r="D112" s="55">
        <v>8023.7443400000002</v>
      </c>
      <c r="E112" s="22">
        <v>285820</v>
      </c>
      <c r="F112" s="23">
        <v>0.12</v>
      </c>
      <c r="G112" s="51"/>
      <c r="H112" s="28"/>
      <c r="I112" s="55"/>
      <c r="L112" s="56"/>
    </row>
    <row r="113" spans="1:14">
      <c r="A113" s="54">
        <v>33.200000000000003</v>
      </c>
      <c r="B113" s="28">
        <v>10</v>
      </c>
      <c r="C113" s="29"/>
      <c r="D113" s="55">
        <v>6351.9596369999999</v>
      </c>
      <c r="E113" s="22">
        <v>293240</v>
      </c>
      <c r="F113" s="23">
        <v>0.12</v>
      </c>
      <c r="G113" s="51"/>
      <c r="H113" s="28"/>
      <c r="I113" s="55"/>
      <c r="L113" s="56"/>
    </row>
    <row r="114" spans="1:14">
      <c r="A114" s="54">
        <v>33.200000000000003</v>
      </c>
      <c r="B114" s="28">
        <v>10</v>
      </c>
      <c r="C114" s="29"/>
      <c r="D114" s="55">
        <v>9144.7241639999993</v>
      </c>
      <c r="E114" s="22">
        <v>492860</v>
      </c>
      <c r="F114" s="23">
        <v>0.21</v>
      </c>
      <c r="G114" s="51"/>
      <c r="H114" s="28"/>
      <c r="I114" s="55"/>
      <c r="L114" s="56"/>
    </row>
    <row r="115" spans="1:14">
      <c r="A115" s="54">
        <v>33.200000000000003</v>
      </c>
      <c r="B115" s="28">
        <v>10</v>
      </c>
      <c r="C115" s="29"/>
      <c r="D115" s="55">
        <v>7483.3763070000005</v>
      </c>
      <c r="E115" s="22">
        <v>543367</v>
      </c>
      <c r="F115" s="23">
        <v>0.23</v>
      </c>
      <c r="G115" s="51"/>
      <c r="H115" s="28"/>
      <c r="I115" s="55"/>
      <c r="L115" s="56"/>
    </row>
    <row r="116" spans="1:14">
      <c r="A116" s="54">
        <v>33.200000000000003</v>
      </c>
      <c r="B116" s="28">
        <v>10</v>
      </c>
      <c r="C116" s="29"/>
      <c r="D116" s="55">
        <v>7541.3847800000003</v>
      </c>
      <c r="E116" s="22">
        <v>715046</v>
      </c>
      <c r="F116" s="23">
        <v>0.31</v>
      </c>
      <c r="G116" s="51"/>
      <c r="H116" s="28">
        <f>(I116-D116)/2</f>
        <v>4.0381494999996903</v>
      </c>
      <c r="I116" s="55">
        <v>7549.4610789999997</v>
      </c>
      <c r="J116" s="46" t="s">
        <v>371</v>
      </c>
      <c r="K116" s="46" t="s">
        <v>276</v>
      </c>
      <c r="L116" s="62">
        <v>2.0625627140000001E-20</v>
      </c>
      <c r="N116" s="98" t="s">
        <v>477</v>
      </c>
    </row>
    <row r="117" spans="1:14">
      <c r="A117" s="54">
        <v>33.200000000000003</v>
      </c>
      <c r="B117" s="28">
        <v>10</v>
      </c>
      <c r="C117" s="29"/>
      <c r="D117" s="55">
        <v>7418.3329439999998</v>
      </c>
      <c r="E117" s="22">
        <v>891257</v>
      </c>
      <c r="F117" s="23">
        <v>0.38</v>
      </c>
      <c r="G117" s="51"/>
      <c r="H117" s="28">
        <v>4</v>
      </c>
      <c r="I117" s="57">
        <v>7426.4766689999997</v>
      </c>
      <c r="J117" s="58" t="s">
        <v>269</v>
      </c>
      <c r="K117" s="58" t="s">
        <v>270</v>
      </c>
      <c r="L117" s="59">
        <v>2.7479208440000001E-19</v>
      </c>
      <c r="N117" s="98" t="s">
        <v>477</v>
      </c>
    </row>
    <row r="118" spans="1:14">
      <c r="A118" s="54">
        <v>33.200000000000003</v>
      </c>
      <c r="B118" s="28">
        <v>10</v>
      </c>
      <c r="C118" s="29"/>
      <c r="D118" s="55">
        <v>6394.9600270000001</v>
      </c>
      <c r="E118" s="22">
        <v>1360784</v>
      </c>
      <c r="F118" s="23">
        <v>0.59</v>
      </c>
      <c r="G118" s="51"/>
      <c r="H118" s="28">
        <v>3</v>
      </c>
      <c r="I118" s="57">
        <v>6400.9702980000002</v>
      </c>
      <c r="J118" s="58" t="s">
        <v>265</v>
      </c>
      <c r="K118" s="58" t="s">
        <v>275</v>
      </c>
      <c r="L118" s="59">
        <v>8.4680769609999996E-30</v>
      </c>
      <c r="N118" s="86" t="s">
        <v>50</v>
      </c>
    </row>
    <row r="119" spans="1:14">
      <c r="A119" s="54">
        <v>33.200000000000003</v>
      </c>
      <c r="B119" s="28">
        <v>10</v>
      </c>
      <c r="C119" s="29"/>
      <c r="D119" s="55">
        <v>7982.7435050000004</v>
      </c>
      <c r="E119" s="22">
        <v>1825309</v>
      </c>
      <c r="F119" s="23">
        <v>0.79</v>
      </c>
      <c r="G119" s="51"/>
      <c r="H119" s="28">
        <f>(I119-D119)/2</f>
        <v>5.0199174999997922</v>
      </c>
      <c r="I119" s="55">
        <v>7992.78334</v>
      </c>
      <c r="J119" s="46" t="s">
        <v>367</v>
      </c>
      <c r="K119" s="46" t="s">
        <v>271</v>
      </c>
      <c r="L119" s="62">
        <v>7.2587461479999997E-29</v>
      </c>
      <c r="N119" s="98" t="s">
        <v>477</v>
      </c>
    </row>
    <row r="120" spans="1:14">
      <c r="A120" s="54">
        <v>33.200000000000003</v>
      </c>
      <c r="B120" s="28">
        <v>10</v>
      </c>
      <c r="C120" s="29"/>
      <c r="D120" s="55">
        <v>6804.0736459999998</v>
      </c>
      <c r="E120" s="22">
        <v>2199990</v>
      </c>
      <c r="F120" s="23">
        <v>0.95</v>
      </c>
      <c r="G120" s="51"/>
      <c r="H120" s="28">
        <f>(I120-D120)/2</f>
        <v>4.0447905000000901</v>
      </c>
      <c r="I120" s="55">
        <v>6812.163227</v>
      </c>
      <c r="J120" s="46" t="s">
        <v>373</v>
      </c>
      <c r="K120" s="46" t="s">
        <v>274</v>
      </c>
      <c r="L120" s="62">
        <v>2.1987735409999999E-31</v>
      </c>
      <c r="N120" s="86" t="s">
        <v>50</v>
      </c>
    </row>
    <row r="121" spans="1:14">
      <c r="A121" s="54">
        <v>33.200000000000003</v>
      </c>
      <c r="B121" s="28">
        <v>10</v>
      </c>
      <c r="C121" s="29" t="s">
        <v>221</v>
      </c>
      <c r="D121" s="55">
        <v>6555.3022810000002</v>
      </c>
      <c r="E121" s="22">
        <v>3980899</v>
      </c>
      <c r="F121" s="90">
        <v>1.72</v>
      </c>
      <c r="G121" s="51">
        <v>6561.3302999999996</v>
      </c>
      <c r="H121" s="28">
        <f>(I121-D121)/2</f>
        <v>3.0074959999997191</v>
      </c>
      <c r="I121" s="55">
        <v>6561.3172729999997</v>
      </c>
      <c r="J121" s="46" t="s">
        <v>366</v>
      </c>
      <c r="K121" s="46" t="s">
        <v>222</v>
      </c>
      <c r="L121" s="62">
        <v>1.552567262E-34</v>
      </c>
      <c r="N121" s="86" t="s">
        <v>50</v>
      </c>
    </row>
    <row r="122" spans="1:14">
      <c r="A122" s="54">
        <v>35.5</v>
      </c>
      <c r="B122" s="28">
        <v>11</v>
      </c>
      <c r="C122" s="29" t="s">
        <v>254</v>
      </c>
      <c r="D122" s="51">
        <v>6975.4737999999998</v>
      </c>
      <c r="E122" s="28">
        <v>52923</v>
      </c>
      <c r="F122" s="23">
        <v>0.02</v>
      </c>
      <c r="G122" s="51">
        <v>6981.4584999999997</v>
      </c>
      <c r="H122" s="28">
        <f>(G122-D122)/2</f>
        <v>2.9923499999999876</v>
      </c>
      <c r="I122" s="55">
        <v>6981.4021659999999</v>
      </c>
      <c r="J122" s="46" t="s">
        <v>386</v>
      </c>
      <c r="K122" s="46" t="s">
        <v>277</v>
      </c>
      <c r="L122" s="56">
        <v>3.0487894940000002E-16</v>
      </c>
      <c r="N122" s="86" t="s">
        <v>50</v>
      </c>
    </row>
    <row r="123" spans="1:14">
      <c r="A123" s="54">
        <v>35.5</v>
      </c>
      <c r="B123" s="28">
        <v>11</v>
      </c>
      <c r="C123" s="29"/>
      <c r="D123" s="51">
        <v>7073.2147000000004</v>
      </c>
      <c r="E123" s="28">
        <v>54170</v>
      </c>
      <c r="F123" s="23">
        <v>0.02</v>
      </c>
      <c r="G123" s="51"/>
      <c r="H123" s="28">
        <v>4</v>
      </c>
      <c r="I123" s="55">
        <v>7082.2894409999999</v>
      </c>
      <c r="J123" s="46" t="s">
        <v>387</v>
      </c>
      <c r="K123" s="46" t="s">
        <v>384</v>
      </c>
      <c r="L123" s="56">
        <v>1.7988776349999999E-19</v>
      </c>
      <c r="N123" s="86" t="s">
        <v>477</v>
      </c>
    </row>
    <row r="124" spans="1:14">
      <c r="A124" s="54">
        <v>35.5</v>
      </c>
      <c r="B124" s="28">
        <v>11</v>
      </c>
      <c r="C124" s="29" t="s">
        <v>210</v>
      </c>
      <c r="D124" s="51">
        <v>7015.1981999999998</v>
      </c>
      <c r="E124" s="28">
        <v>89941</v>
      </c>
      <c r="F124" s="23">
        <v>0.04</v>
      </c>
      <c r="G124" s="51">
        <v>7025.3662999999997</v>
      </c>
      <c r="H124" s="28">
        <f>(G124-D124)/2</f>
        <v>5.0840499999999338</v>
      </c>
      <c r="I124" s="57">
        <v>7025.3538950000002</v>
      </c>
      <c r="J124" s="58" t="s">
        <v>234</v>
      </c>
      <c r="K124" s="58" t="s">
        <v>278</v>
      </c>
      <c r="L124" s="59">
        <v>1.732339568E-21</v>
      </c>
      <c r="N124" s="98" t="s">
        <v>477</v>
      </c>
    </row>
    <row r="125" spans="1:14">
      <c r="A125" s="54">
        <v>35.5</v>
      </c>
      <c r="B125" s="28">
        <v>11</v>
      </c>
      <c r="C125" s="29" t="s">
        <v>219</v>
      </c>
      <c r="D125" s="51">
        <v>6394.9483</v>
      </c>
      <c r="E125" s="28">
        <v>109979</v>
      </c>
      <c r="F125" s="23">
        <v>0.05</v>
      </c>
      <c r="G125" s="51">
        <v>6401.9822000000004</v>
      </c>
      <c r="H125" s="28">
        <v>3</v>
      </c>
      <c r="I125" s="57">
        <v>6400.9702980000002</v>
      </c>
      <c r="J125" s="58" t="s">
        <v>265</v>
      </c>
      <c r="K125" s="58" t="s">
        <v>275</v>
      </c>
      <c r="L125" s="59">
        <v>8.4680769609999996E-30</v>
      </c>
      <c r="N125" s="86" t="s">
        <v>50</v>
      </c>
    </row>
    <row r="126" spans="1:14">
      <c r="A126" s="54">
        <v>35.5</v>
      </c>
      <c r="B126" s="28">
        <v>11</v>
      </c>
      <c r="C126" s="29" t="s">
        <v>231</v>
      </c>
      <c r="D126" s="51">
        <v>6571.3428000000004</v>
      </c>
      <c r="E126" s="28">
        <v>154032</v>
      </c>
      <c r="F126" s="23">
        <v>7.0000000000000007E-2</v>
      </c>
      <c r="G126" s="51">
        <v>6577.3388000000004</v>
      </c>
      <c r="H126" s="28">
        <f>(G126-D126)/2</f>
        <v>2.9980000000000473</v>
      </c>
      <c r="I126" s="55"/>
      <c r="L126" s="56"/>
    </row>
    <row r="127" spans="1:14">
      <c r="A127" s="54">
        <v>35.5</v>
      </c>
      <c r="B127" s="28">
        <v>11</v>
      </c>
      <c r="C127" s="29" t="s">
        <v>219</v>
      </c>
      <c r="D127" s="51">
        <v>7533.3249999999998</v>
      </c>
      <c r="E127" s="28">
        <v>358179</v>
      </c>
      <c r="F127" s="23">
        <v>0.16</v>
      </c>
      <c r="G127" s="51">
        <v>7541.3617000000004</v>
      </c>
      <c r="H127" s="28">
        <f>(G127-D127)/2</f>
        <v>4.0183500000002823</v>
      </c>
      <c r="I127" s="55"/>
      <c r="L127" s="56"/>
    </row>
    <row r="128" spans="1:14">
      <c r="A128" s="54">
        <v>35.5</v>
      </c>
      <c r="B128" s="28">
        <v>11</v>
      </c>
      <c r="C128" s="29"/>
      <c r="D128" s="51">
        <v>6553.2929000000004</v>
      </c>
      <c r="E128" s="28">
        <v>713327</v>
      </c>
      <c r="F128" s="23">
        <v>0.31</v>
      </c>
      <c r="G128" s="51"/>
      <c r="H128" s="28">
        <v>3</v>
      </c>
      <c r="I128" s="57">
        <v>6559.3154160000004</v>
      </c>
      <c r="J128" s="58" t="s">
        <v>279</v>
      </c>
      <c r="K128" s="58" t="s">
        <v>280</v>
      </c>
      <c r="L128" s="59">
        <v>5.1429888930000005E-10</v>
      </c>
      <c r="N128" s="86" t="s">
        <v>50</v>
      </c>
    </row>
    <row r="129" spans="1:14">
      <c r="A129" s="54">
        <v>35.5</v>
      </c>
      <c r="B129" s="28">
        <v>11</v>
      </c>
      <c r="C129" s="29" t="s">
        <v>219</v>
      </c>
      <c r="D129" s="51">
        <v>7032.2798000000003</v>
      </c>
      <c r="E129" s="28">
        <v>13347072</v>
      </c>
      <c r="F129" s="90">
        <v>5.78</v>
      </c>
      <c r="G129" s="51">
        <v>7039.3045000000002</v>
      </c>
      <c r="H129" s="28">
        <v>4</v>
      </c>
      <c r="I129" s="55">
        <v>7040.2650279999998</v>
      </c>
      <c r="J129" s="46" t="s">
        <v>387</v>
      </c>
      <c r="K129" s="46" t="s">
        <v>281</v>
      </c>
      <c r="L129" s="56">
        <v>1.031794344E-24</v>
      </c>
      <c r="N129" s="86" t="s">
        <v>50</v>
      </c>
    </row>
    <row r="130" spans="1:14">
      <c r="A130" s="54">
        <v>38.1</v>
      </c>
      <c r="B130" s="28">
        <v>12</v>
      </c>
      <c r="C130" s="29"/>
      <c r="D130" s="51">
        <v>6552.3050999999996</v>
      </c>
      <c r="E130" s="28">
        <v>51336</v>
      </c>
      <c r="F130" s="23">
        <v>0.02</v>
      </c>
      <c r="G130" s="51"/>
      <c r="H130" s="28">
        <v>3</v>
      </c>
      <c r="I130" s="55">
        <v>6558.2982300000003</v>
      </c>
      <c r="J130" s="46" t="s">
        <v>366</v>
      </c>
      <c r="K130" s="46" t="s">
        <v>282</v>
      </c>
      <c r="L130" s="56">
        <v>5.6254536509999999E-30</v>
      </c>
      <c r="N130" s="86" t="s">
        <v>50</v>
      </c>
    </row>
    <row r="131" spans="1:14">
      <c r="A131" s="54">
        <v>38.1</v>
      </c>
      <c r="B131" s="28">
        <v>12</v>
      </c>
      <c r="C131" s="29" t="s">
        <v>283</v>
      </c>
      <c r="D131" s="51">
        <v>8516.0020999999997</v>
      </c>
      <c r="E131" s="28">
        <v>65872</v>
      </c>
      <c r="F131" s="23">
        <v>0.02</v>
      </c>
      <c r="G131" s="51">
        <v>8525.1005999999998</v>
      </c>
      <c r="H131" s="28">
        <f>(G131-D131)/2</f>
        <v>4.5492500000000291</v>
      </c>
      <c r="I131" s="57">
        <v>8542.1029319999998</v>
      </c>
      <c r="J131" s="58" t="s">
        <v>284</v>
      </c>
      <c r="K131" s="58" t="s">
        <v>285</v>
      </c>
      <c r="L131" s="59">
        <v>5.7181995669999999E-33</v>
      </c>
      <c r="N131" s="95" t="s">
        <v>65</v>
      </c>
    </row>
    <row r="132" spans="1:14">
      <c r="A132" s="54">
        <v>38.1</v>
      </c>
      <c r="B132" s="28">
        <v>12</v>
      </c>
      <c r="C132" s="29"/>
      <c r="D132" s="51">
        <v>6848.3437000000004</v>
      </c>
      <c r="E132" s="28">
        <v>76005</v>
      </c>
      <c r="F132" s="23">
        <v>0.03</v>
      </c>
      <c r="G132" s="51"/>
      <c r="H132" s="28">
        <v>3</v>
      </c>
      <c r="I132" s="57">
        <v>6854.3745870000002</v>
      </c>
      <c r="J132" s="58" t="s">
        <v>286</v>
      </c>
      <c r="K132" s="58" t="s">
        <v>287</v>
      </c>
      <c r="L132" s="59">
        <v>2.2911792699999999E-21</v>
      </c>
      <c r="N132" s="86" t="s">
        <v>50</v>
      </c>
    </row>
    <row r="133" spans="1:14">
      <c r="A133" s="54">
        <v>38.1</v>
      </c>
      <c r="B133" s="28">
        <v>12</v>
      </c>
      <c r="C133" s="29" t="s">
        <v>254</v>
      </c>
      <c r="D133" s="51">
        <v>6941.4677000000001</v>
      </c>
      <c r="E133" s="28">
        <v>89839</v>
      </c>
      <c r="F133" s="23">
        <v>0.04</v>
      </c>
      <c r="G133" s="51">
        <v>6947.4805999999999</v>
      </c>
      <c r="H133" s="28">
        <f>(G133-D133)/2</f>
        <v>3.0064499999998588</v>
      </c>
      <c r="I133" s="55">
        <v>6947.4667040000004</v>
      </c>
      <c r="J133" s="46" t="s">
        <v>374</v>
      </c>
      <c r="K133" s="46" t="s">
        <v>288</v>
      </c>
      <c r="L133" s="56">
        <v>9.3951430860000004E-18</v>
      </c>
      <c r="N133" s="86" t="s">
        <v>50</v>
      </c>
    </row>
    <row r="134" spans="1:14">
      <c r="A134" s="54">
        <v>38.1</v>
      </c>
      <c r="B134" s="28">
        <v>12</v>
      </c>
      <c r="C134" s="29"/>
      <c r="D134" s="51">
        <v>6813.3498</v>
      </c>
      <c r="E134" s="28">
        <v>96994</v>
      </c>
      <c r="F134" s="23">
        <v>0.04</v>
      </c>
      <c r="G134" s="51"/>
      <c r="H134" s="28">
        <v>3</v>
      </c>
      <c r="I134" s="57">
        <v>6819.4344190000002</v>
      </c>
      <c r="J134" s="58" t="s">
        <v>286</v>
      </c>
      <c r="K134" s="58" t="s">
        <v>289</v>
      </c>
      <c r="L134" s="59">
        <v>1.06559252E-19</v>
      </c>
      <c r="N134" s="86" t="s">
        <v>50</v>
      </c>
    </row>
    <row r="135" spans="1:14">
      <c r="A135" s="54">
        <v>38.1</v>
      </c>
      <c r="B135" s="28">
        <v>12</v>
      </c>
      <c r="C135" s="29"/>
      <c r="D135" s="51">
        <v>8544.0450000000001</v>
      </c>
      <c r="E135" s="28">
        <v>98773</v>
      </c>
      <c r="F135" s="23">
        <v>0.04</v>
      </c>
      <c r="G135" s="51"/>
      <c r="H135" s="28"/>
      <c r="I135" s="57">
        <v>8543.0920549999992</v>
      </c>
      <c r="J135" s="58" t="s">
        <v>284</v>
      </c>
      <c r="K135" s="58" t="s">
        <v>290</v>
      </c>
      <c r="L135" s="59">
        <v>2.9451789299999999E-33</v>
      </c>
      <c r="N135" s="95" t="s">
        <v>65</v>
      </c>
    </row>
    <row r="136" spans="1:14">
      <c r="A136" s="54">
        <v>38.1</v>
      </c>
      <c r="B136" s="28">
        <v>12</v>
      </c>
      <c r="C136" s="29"/>
      <c r="D136" s="51">
        <v>6975.442</v>
      </c>
      <c r="E136" s="28">
        <v>128741</v>
      </c>
      <c r="F136" s="23">
        <v>0.05</v>
      </c>
      <c r="G136" s="51">
        <v>6981.4584999999997</v>
      </c>
      <c r="H136" s="28">
        <f>(G136-D136)/2</f>
        <v>3.0082499999998618</v>
      </c>
      <c r="I136" s="55">
        <v>6981.4021659999999</v>
      </c>
      <c r="J136" s="46" t="s">
        <v>386</v>
      </c>
      <c r="K136" s="46" t="s">
        <v>277</v>
      </c>
      <c r="L136" s="56">
        <v>3.0487894940000002E-16</v>
      </c>
      <c r="N136" s="86" t="s">
        <v>50</v>
      </c>
    </row>
    <row r="137" spans="1:14">
      <c r="A137" s="54">
        <v>38.1</v>
      </c>
      <c r="B137" s="28">
        <v>12</v>
      </c>
      <c r="C137" s="29" t="s">
        <v>223</v>
      </c>
      <c r="D137" s="51">
        <v>7982.7353999999996</v>
      </c>
      <c r="E137" s="28">
        <v>441798</v>
      </c>
      <c r="F137" s="23">
        <v>0.19</v>
      </c>
      <c r="G137" s="51">
        <v>7992.7938000000004</v>
      </c>
      <c r="H137" s="28">
        <f>(G137-D137)/2</f>
        <v>5.0292000000004009</v>
      </c>
      <c r="I137" s="55">
        <v>7992.78334</v>
      </c>
      <c r="J137" s="46" t="s">
        <v>367</v>
      </c>
      <c r="K137" s="46" t="s">
        <v>271</v>
      </c>
      <c r="L137" s="56">
        <v>7.2587461479999997E-29</v>
      </c>
      <c r="N137" s="86" t="s">
        <v>477</v>
      </c>
    </row>
    <row r="138" spans="1:14">
      <c r="A138" s="54">
        <v>38.1</v>
      </c>
      <c r="B138" s="28">
        <v>12</v>
      </c>
      <c r="C138" s="29"/>
      <c r="D138" s="51">
        <v>7073.2592999999997</v>
      </c>
      <c r="E138" s="28">
        <v>443280</v>
      </c>
      <c r="F138" s="23">
        <v>0.19</v>
      </c>
      <c r="G138" s="51"/>
      <c r="H138" s="28">
        <v>4</v>
      </c>
      <c r="I138" s="55">
        <v>7082.3420660000002</v>
      </c>
      <c r="J138" s="46" t="s">
        <v>11</v>
      </c>
      <c r="K138" s="46" t="s">
        <v>291</v>
      </c>
      <c r="L138" s="56">
        <v>1.2405408310000001E-13</v>
      </c>
      <c r="N138" s="86" t="s">
        <v>477</v>
      </c>
    </row>
    <row r="139" spans="1:14">
      <c r="A139" s="54">
        <v>38.1</v>
      </c>
      <c r="B139" s="28">
        <v>12</v>
      </c>
      <c r="C139" s="29"/>
      <c r="D139" s="51">
        <v>8574.0310000000009</v>
      </c>
      <c r="E139" s="28">
        <v>553164</v>
      </c>
      <c r="F139" s="23">
        <v>0.24</v>
      </c>
      <c r="G139" s="51"/>
      <c r="H139" s="28">
        <v>5</v>
      </c>
      <c r="I139" s="57">
        <v>8585.1263230000004</v>
      </c>
      <c r="J139" s="58" t="s">
        <v>284</v>
      </c>
      <c r="K139" s="58" t="s">
        <v>292</v>
      </c>
      <c r="L139" s="59">
        <v>4.6841236000000005E-13</v>
      </c>
      <c r="N139" s="95" t="s">
        <v>65</v>
      </c>
    </row>
    <row r="140" spans="1:14">
      <c r="A140" s="54">
        <v>38.1</v>
      </c>
      <c r="B140" s="28">
        <v>12</v>
      </c>
      <c r="C140" s="29" t="s">
        <v>283</v>
      </c>
      <c r="D140" s="51">
        <v>8501.0442999999996</v>
      </c>
      <c r="E140" s="28">
        <v>992879</v>
      </c>
      <c r="F140" s="23">
        <v>0.43</v>
      </c>
      <c r="G140" s="60">
        <v>8511.0841999999993</v>
      </c>
      <c r="H140" s="28">
        <f>(G140-D140)/2</f>
        <v>5.0199499999998807</v>
      </c>
      <c r="I140" s="55">
        <v>8512.0892260000001</v>
      </c>
      <c r="J140" s="46" t="s">
        <v>178</v>
      </c>
      <c r="K140" s="46" t="s">
        <v>293</v>
      </c>
      <c r="L140" s="56">
        <v>8.9485868690000004E-16</v>
      </c>
      <c r="N140" s="95" t="s">
        <v>65</v>
      </c>
    </row>
    <row r="141" spans="1:14">
      <c r="A141" s="54">
        <v>38.1</v>
      </c>
      <c r="B141" s="28">
        <v>12</v>
      </c>
      <c r="C141" s="29" t="s">
        <v>283</v>
      </c>
      <c r="D141" s="51">
        <v>8532.0535999999993</v>
      </c>
      <c r="E141" s="28">
        <v>3949118</v>
      </c>
      <c r="F141" s="90">
        <v>1.71</v>
      </c>
      <c r="G141" s="51">
        <v>8542.0794999999998</v>
      </c>
      <c r="H141" s="28">
        <f>(G141-D141)/2</f>
        <v>5.0129500000002736</v>
      </c>
      <c r="I141" s="57">
        <v>8542.1029319999998</v>
      </c>
      <c r="J141" s="58" t="s">
        <v>284</v>
      </c>
      <c r="K141" s="58" t="s">
        <v>285</v>
      </c>
      <c r="L141" s="59">
        <v>5.7181995669999999E-33</v>
      </c>
      <c r="N141" s="95" t="s">
        <v>65</v>
      </c>
    </row>
    <row r="142" spans="1:14">
      <c r="A142" s="54">
        <v>41</v>
      </c>
      <c r="B142" s="28">
        <v>13</v>
      </c>
      <c r="C142" s="29"/>
      <c r="D142" s="51">
        <v>8573.9889000000003</v>
      </c>
      <c r="E142" s="28">
        <v>46666</v>
      </c>
      <c r="F142" s="23">
        <v>0.02</v>
      </c>
      <c r="G142" s="51"/>
      <c r="H142" s="28"/>
      <c r="I142" s="57">
        <v>8543.0920549999992</v>
      </c>
      <c r="J142" s="58" t="s">
        <v>284</v>
      </c>
      <c r="K142" s="58" t="s">
        <v>290</v>
      </c>
      <c r="L142" s="59">
        <v>2.9451789299999999E-33</v>
      </c>
      <c r="N142" s="95" t="s">
        <v>65</v>
      </c>
    </row>
    <row r="143" spans="1:14">
      <c r="A143" s="54">
        <v>41</v>
      </c>
      <c r="B143" s="28">
        <v>13</v>
      </c>
      <c r="C143" s="29"/>
      <c r="D143" s="51">
        <v>7347.3552</v>
      </c>
      <c r="E143" s="28">
        <v>47174</v>
      </c>
      <c r="F143" s="23">
        <v>0.02</v>
      </c>
      <c r="G143" s="51"/>
      <c r="H143" s="28">
        <v>4</v>
      </c>
      <c r="I143" s="55">
        <v>7355.3051230000001</v>
      </c>
      <c r="J143" s="46" t="s">
        <v>375</v>
      </c>
      <c r="K143" s="46" t="s">
        <v>294</v>
      </c>
      <c r="L143" s="56">
        <v>4.7385615220000003E-21</v>
      </c>
      <c r="N143" s="95" t="s">
        <v>477</v>
      </c>
    </row>
    <row r="144" spans="1:14">
      <c r="A144" s="54">
        <v>41</v>
      </c>
      <c r="B144" s="28">
        <v>13</v>
      </c>
      <c r="C144" s="29" t="s">
        <v>283</v>
      </c>
      <c r="D144" s="51">
        <v>7376.3904000000002</v>
      </c>
      <c r="E144" s="28">
        <v>55454</v>
      </c>
      <c r="F144" s="23">
        <v>0.02</v>
      </c>
      <c r="G144" s="51">
        <v>7384.4228999999996</v>
      </c>
      <c r="H144" s="28">
        <f>(G144-D144)/2</f>
        <v>4.0162499999996726</v>
      </c>
      <c r="I144" s="57">
        <v>7384.4570050000002</v>
      </c>
      <c r="J144" s="58" t="s">
        <v>269</v>
      </c>
      <c r="K144" s="58" t="s">
        <v>295</v>
      </c>
      <c r="L144" s="59">
        <v>1.105923751E-26</v>
      </c>
      <c r="N144" s="95" t="s">
        <v>477</v>
      </c>
    </row>
    <row r="145" spans="1:14">
      <c r="A145" s="54">
        <v>41</v>
      </c>
      <c r="B145" s="28">
        <v>13</v>
      </c>
      <c r="C145" s="29"/>
      <c r="D145" s="51">
        <v>6813.3685999999998</v>
      </c>
      <c r="E145" s="28">
        <v>75776</v>
      </c>
      <c r="F145" s="23">
        <v>0.03</v>
      </c>
      <c r="G145" s="51"/>
      <c r="H145" s="28">
        <v>3</v>
      </c>
      <c r="I145" s="57">
        <v>6819.4344190000002</v>
      </c>
      <c r="J145" s="58" t="s">
        <v>286</v>
      </c>
      <c r="K145" s="58" t="s">
        <v>289</v>
      </c>
      <c r="L145" s="59">
        <v>1.06559252E-19</v>
      </c>
      <c r="N145" s="86" t="s">
        <v>50</v>
      </c>
    </row>
    <row r="146" spans="1:14">
      <c r="A146" s="54">
        <v>41</v>
      </c>
      <c r="B146" s="28">
        <v>13</v>
      </c>
      <c r="C146" s="29"/>
      <c r="D146" s="51">
        <v>6975.4368000000004</v>
      </c>
      <c r="E146" s="28">
        <v>137343</v>
      </c>
      <c r="F146" s="23">
        <v>0.06</v>
      </c>
      <c r="G146" s="51">
        <v>6981.4584999999997</v>
      </c>
      <c r="H146" s="28">
        <f>(G146-D146)/2</f>
        <v>3.0108499999996639</v>
      </c>
      <c r="I146" s="55">
        <v>6981.4021659999999</v>
      </c>
      <c r="J146" s="46" t="s">
        <v>386</v>
      </c>
      <c r="K146" s="46" t="s">
        <v>277</v>
      </c>
      <c r="L146" s="56">
        <v>3.0487894940000002E-16</v>
      </c>
      <c r="N146" s="86" t="s">
        <v>50</v>
      </c>
    </row>
    <row r="147" spans="1:14">
      <c r="A147" s="54">
        <v>41</v>
      </c>
      <c r="B147" s="28">
        <v>13</v>
      </c>
      <c r="C147" s="29"/>
      <c r="D147" s="51">
        <v>7287.3267999999998</v>
      </c>
      <c r="E147" s="28">
        <v>205745</v>
      </c>
      <c r="F147" s="23">
        <v>0.09</v>
      </c>
      <c r="G147" s="51"/>
      <c r="H147" s="28"/>
      <c r="I147" s="55"/>
      <c r="L147" s="56"/>
    </row>
    <row r="148" spans="1:14">
      <c r="A148" s="54">
        <v>41</v>
      </c>
      <c r="B148" s="28">
        <v>13</v>
      </c>
      <c r="C148" s="29"/>
      <c r="D148" s="51">
        <v>6847.3454000000002</v>
      </c>
      <c r="E148" s="28">
        <v>231934</v>
      </c>
      <c r="F148" s="23">
        <v>0.1</v>
      </c>
      <c r="G148" s="51"/>
      <c r="H148" s="28">
        <v>3</v>
      </c>
      <c r="I148" s="57">
        <v>6853.4091070000004</v>
      </c>
      <c r="J148" s="58" t="s">
        <v>286</v>
      </c>
      <c r="K148" s="58" t="s">
        <v>296</v>
      </c>
      <c r="L148" s="59">
        <v>2.2954506689999999E-24</v>
      </c>
      <c r="N148" s="86" t="s">
        <v>50</v>
      </c>
    </row>
    <row r="149" spans="1:14">
      <c r="A149" s="54">
        <v>41</v>
      </c>
      <c r="B149" s="28">
        <v>13</v>
      </c>
      <c r="C149" s="29" t="s">
        <v>237</v>
      </c>
      <c r="D149" s="51">
        <v>7982.7376000000004</v>
      </c>
      <c r="E149" s="28">
        <v>482637</v>
      </c>
      <c r="F149" s="23">
        <v>0.21</v>
      </c>
      <c r="G149" s="51">
        <v>7992.8015999999998</v>
      </c>
      <c r="H149" s="28">
        <f>(G149-D149)/2</f>
        <v>5.031999999999698</v>
      </c>
      <c r="I149" s="55">
        <v>7992.8039479999998</v>
      </c>
      <c r="J149" s="46" t="s">
        <v>367</v>
      </c>
      <c r="K149" s="46" t="s">
        <v>297</v>
      </c>
      <c r="L149" s="56">
        <v>7.2587461479999997E-29</v>
      </c>
      <c r="N149" s="94" t="s">
        <v>477</v>
      </c>
    </row>
    <row r="150" spans="1:14">
      <c r="A150" s="54">
        <v>41</v>
      </c>
      <c r="B150" s="28">
        <v>13</v>
      </c>
      <c r="C150" s="29"/>
      <c r="D150" s="51">
        <v>7323.3940000000002</v>
      </c>
      <c r="E150" s="28">
        <v>2157283</v>
      </c>
      <c r="F150" s="23">
        <v>0.93</v>
      </c>
      <c r="G150" s="51"/>
      <c r="H150" s="28">
        <v>4</v>
      </c>
      <c r="I150" s="55">
        <v>7331.4559859999999</v>
      </c>
      <c r="J150" s="46" t="s">
        <v>376</v>
      </c>
      <c r="K150" s="46" t="s">
        <v>298</v>
      </c>
      <c r="L150" s="56">
        <v>3.5179963190000001E-25</v>
      </c>
      <c r="N150" s="94" t="s">
        <v>477</v>
      </c>
    </row>
    <row r="151" spans="1:14">
      <c r="A151" s="54">
        <v>41</v>
      </c>
      <c r="B151" s="28">
        <v>13</v>
      </c>
      <c r="C151" s="29"/>
      <c r="D151" s="51">
        <v>7304.3742000000002</v>
      </c>
      <c r="E151" s="28">
        <v>2715693</v>
      </c>
      <c r="F151" s="90">
        <v>1.1599999999999999</v>
      </c>
      <c r="G151" s="51"/>
      <c r="H151" s="28">
        <v>4</v>
      </c>
      <c r="I151" s="55">
        <v>7312.3751750000001</v>
      </c>
      <c r="J151" s="46" t="s">
        <v>377</v>
      </c>
      <c r="K151" s="46" t="s">
        <v>299</v>
      </c>
      <c r="L151" s="56">
        <v>5.0311738820000002E-32</v>
      </c>
      <c r="N151" s="94" t="s">
        <v>477</v>
      </c>
    </row>
    <row r="152" spans="1:14">
      <c r="A152" s="54">
        <v>44.8</v>
      </c>
      <c r="B152" s="28">
        <v>14</v>
      </c>
      <c r="C152" s="29" t="s">
        <v>300</v>
      </c>
      <c r="D152" s="51">
        <v>7965.7323999999999</v>
      </c>
      <c r="E152" s="28">
        <v>132571</v>
      </c>
      <c r="F152" s="23">
        <v>0.06</v>
      </c>
      <c r="G152" s="51">
        <v>7975.8041000000003</v>
      </c>
      <c r="H152" s="28">
        <f>(G152-D152)/2</f>
        <v>5.0358500000002095</v>
      </c>
      <c r="I152" s="55"/>
      <c r="L152" s="56"/>
    </row>
    <row r="153" spans="1:14">
      <c r="A153" s="54">
        <v>44.8</v>
      </c>
      <c r="B153" s="28">
        <v>14</v>
      </c>
      <c r="C153" s="29"/>
      <c r="D153" s="51">
        <v>7360.3980000000001</v>
      </c>
      <c r="E153" s="28">
        <v>133711</v>
      </c>
      <c r="F153" s="23">
        <v>0.06</v>
      </c>
      <c r="G153" s="51"/>
      <c r="H153" s="28"/>
      <c r="I153" s="55"/>
      <c r="L153" s="56"/>
    </row>
    <row r="154" spans="1:14">
      <c r="A154" s="54">
        <v>44.8</v>
      </c>
      <c r="B154" s="28">
        <v>14</v>
      </c>
      <c r="C154" s="29" t="s">
        <v>205</v>
      </c>
      <c r="D154" s="51">
        <v>7418.4237000000003</v>
      </c>
      <c r="E154" s="28">
        <v>403773</v>
      </c>
      <c r="F154" s="23">
        <v>0.18</v>
      </c>
      <c r="G154" s="51">
        <v>7428.4108999999999</v>
      </c>
      <c r="H154" s="28">
        <f>(G154-D154)/2</f>
        <v>4.9935999999997875</v>
      </c>
      <c r="I154" s="55">
        <v>7426.4906940000001</v>
      </c>
      <c r="J154" s="46" t="s">
        <v>371</v>
      </c>
      <c r="K154" s="46" t="s">
        <v>301</v>
      </c>
      <c r="L154" s="56">
        <v>9.7622069540000007E-15</v>
      </c>
      <c r="N154" s="94" t="s">
        <v>477</v>
      </c>
    </row>
    <row r="155" spans="1:14">
      <c r="A155" s="54">
        <v>44.8</v>
      </c>
      <c r="B155" s="28">
        <v>14</v>
      </c>
      <c r="C155" s="29"/>
      <c r="D155" s="51">
        <v>8024.7404999999999</v>
      </c>
      <c r="E155" s="28">
        <v>644036</v>
      </c>
      <c r="F155" s="23">
        <v>0.27</v>
      </c>
      <c r="G155" s="51"/>
      <c r="H155" s="28"/>
      <c r="I155" s="55"/>
      <c r="L155" s="56"/>
    </row>
    <row r="156" spans="1:14">
      <c r="A156" s="54">
        <v>44.8</v>
      </c>
      <c r="B156" s="28">
        <v>14</v>
      </c>
      <c r="C156" s="29"/>
      <c r="D156" s="51">
        <v>7586.2862999999998</v>
      </c>
      <c r="E156" s="28">
        <v>1811496</v>
      </c>
      <c r="F156" s="23">
        <v>0.78</v>
      </c>
      <c r="G156" s="51"/>
      <c r="H156" s="28"/>
      <c r="I156" s="55"/>
      <c r="L156" s="56"/>
    </row>
    <row r="157" spans="1:14">
      <c r="A157" s="54">
        <v>44.8</v>
      </c>
      <c r="B157" s="28">
        <v>14</v>
      </c>
      <c r="C157" s="29" t="s">
        <v>237</v>
      </c>
      <c r="D157" s="51">
        <v>7376.4263000000001</v>
      </c>
      <c r="E157" s="28">
        <v>2957164</v>
      </c>
      <c r="F157" s="90">
        <v>1.27</v>
      </c>
      <c r="G157" s="51">
        <v>7384.4447</v>
      </c>
      <c r="H157" s="28">
        <f>(G157-D157)/2</f>
        <v>4.0091999999999643</v>
      </c>
      <c r="I157" s="57">
        <v>7384.4570050000002</v>
      </c>
      <c r="J157" s="58" t="s">
        <v>269</v>
      </c>
      <c r="K157" s="58" t="s">
        <v>295</v>
      </c>
      <c r="L157" s="59">
        <v>1.105923751E-26</v>
      </c>
      <c r="N157" s="94" t="s">
        <v>477</v>
      </c>
    </row>
    <row r="158" spans="1:14">
      <c r="A158" s="54">
        <v>44.8</v>
      </c>
      <c r="B158" s="28">
        <v>14</v>
      </c>
      <c r="C158" s="29"/>
      <c r="D158" s="51">
        <v>7572.2959000000001</v>
      </c>
      <c r="E158" s="28">
        <v>4163248</v>
      </c>
      <c r="F158" s="90">
        <v>1.78</v>
      </c>
      <c r="G158" s="51"/>
      <c r="H158" s="28"/>
      <c r="I158" s="55"/>
      <c r="L158" s="56"/>
    </row>
    <row r="159" spans="1:14">
      <c r="A159" s="54">
        <v>44.8</v>
      </c>
      <c r="B159" s="28">
        <v>14</v>
      </c>
      <c r="C159" s="29" t="s">
        <v>300</v>
      </c>
      <c r="D159" s="51">
        <v>7981.7604000000001</v>
      </c>
      <c r="E159" s="28">
        <v>8737536</v>
      </c>
      <c r="F159" s="90">
        <v>3.74</v>
      </c>
      <c r="G159" s="51">
        <v>7991.8118999999997</v>
      </c>
      <c r="H159" s="28">
        <f>(G159-D159)/2</f>
        <v>5.025749999999789</v>
      </c>
      <c r="I159" s="55">
        <v>7991.8125410000002</v>
      </c>
      <c r="J159" s="46" t="s">
        <v>378</v>
      </c>
      <c r="K159" s="46" t="s">
        <v>302</v>
      </c>
      <c r="L159" s="56">
        <v>3.0942894339999998E-27</v>
      </c>
      <c r="N159" s="94" t="s">
        <v>477</v>
      </c>
    </row>
    <row r="160" spans="1:14">
      <c r="A160" s="54">
        <v>47.5</v>
      </c>
      <c r="B160" s="28">
        <v>15</v>
      </c>
      <c r="C160" s="29"/>
      <c r="D160" s="55">
        <v>14452.001222999999</v>
      </c>
      <c r="E160" s="22">
        <v>127859</v>
      </c>
      <c r="F160" s="23">
        <v>0.05</v>
      </c>
      <c r="G160" s="51"/>
      <c r="H160" s="28"/>
      <c r="I160" s="55"/>
      <c r="L160" s="56"/>
    </row>
    <row r="161" spans="1:15">
      <c r="A161" s="54">
        <v>47.5</v>
      </c>
      <c r="B161" s="28">
        <v>15</v>
      </c>
      <c r="C161" s="29"/>
      <c r="D161" s="55">
        <v>7692.3642129999998</v>
      </c>
      <c r="E161" s="22">
        <v>131833</v>
      </c>
      <c r="F161" s="23">
        <v>0.05</v>
      </c>
      <c r="G161" s="51"/>
      <c r="H161" s="28"/>
      <c r="I161" s="55"/>
      <c r="L161" s="56"/>
    </row>
    <row r="162" spans="1:15">
      <c r="A162" s="54">
        <v>47.5</v>
      </c>
      <c r="B162" s="28">
        <v>15</v>
      </c>
      <c r="C162" s="29"/>
      <c r="D162" s="55">
        <v>7436.5008369999996</v>
      </c>
      <c r="E162" s="22">
        <v>200218</v>
      </c>
      <c r="F162" s="23">
        <v>0.08</v>
      </c>
      <c r="G162" s="51"/>
      <c r="H162" s="28"/>
      <c r="I162" s="55"/>
      <c r="L162" s="56"/>
    </row>
    <row r="163" spans="1:15">
      <c r="A163" s="54">
        <v>47.5</v>
      </c>
      <c r="B163" s="28">
        <v>15</v>
      </c>
      <c r="C163" s="29"/>
      <c r="D163" s="55">
        <v>1197.63212</v>
      </c>
      <c r="E163" s="22">
        <v>661143</v>
      </c>
      <c r="F163" s="23">
        <v>0.28000000000000003</v>
      </c>
      <c r="G163" s="51"/>
      <c r="H163" s="28"/>
      <c r="I163" s="55"/>
      <c r="L163" s="56"/>
    </row>
    <row r="164" spans="1:15">
      <c r="A164" s="54">
        <v>47.5</v>
      </c>
      <c r="B164" s="28">
        <v>15</v>
      </c>
      <c r="C164" s="29"/>
      <c r="D164" s="55">
        <v>7332.4170780000004</v>
      </c>
      <c r="E164" s="22">
        <v>915001</v>
      </c>
      <c r="F164" s="23">
        <v>0.39</v>
      </c>
      <c r="G164" s="51"/>
      <c r="H164" s="28"/>
      <c r="I164" s="55"/>
      <c r="L164" s="56"/>
    </row>
    <row r="165" spans="1:15">
      <c r="A165" s="54">
        <v>50.4</v>
      </c>
      <c r="B165" s="28">
        <v>16</v>
      </c>
      <c r="C165" s="29" t="s">
        <v>205</v>
      </c>
      <c r="D165" s="51">
        <v>7436.4744000000001</v>
      </c>
      <c r="E165" s="28">
        <v>10898</v>
      </c>
      <c r="F165" s="23">
        <v>5.0000000000000001E-3</v>
      </c>
      <c r="G165" s="51">
        <v>7444.4740000000002</v>
      </c>
      <c r="H165" s="28">
        <f>(G165-D165)/2</f>
        <v>3.9998000000000502</v>
      </c>
      <c r="I165" s="57">
        <v>7442.5208359999997</v>
      </c>
      <c r="J165" s="58" t="s">
        <v>242</v>
      </c>
      <c r="K165" s="58" t="s">
        <v>243</v>
      </c>
      <c r="L165" s="59">
        <v>5.9926454610000002E-24</v>
      </c>
      <c r="N165" s="94" t="s">
        <v>477</v>
      </c>
    </row>
    <row r="166" spans="1:15">
      <c r="A166" s="54">
        <v>50.4</v>
      </c>
      <c r="B166" s="28">
        <v>16</v>
      </c>
      <c r="C166" s="29"/>
      <c r="D166" s="51">
        <v>7347.3271999999997</v>
      </c>
      <c r="E166" s="28">
        <v>12921</v>
      </c>
      <c r="F166" s="23">
        <v>5.0000000000000001E-3</v>
      </c>
      <c r="G166" s="51"/>
      <c r="H166" s="28">
        <v>4</v>
      </c>
      <c r="I166" s="55">
        <v>7355.3051230000001</v>
      </c>
      <c r="J166" s="46" t="s">
        <v>379</v>
      </c>
      <c r="K166" s="46" t="s">
        <v>294</v>
      </c>
      <c r="L166" s="56">
        <v>4.7385615220000003E-21</v>
      </c>
      <c r="N166" s="94" t="s">
        <v>477</v>
      </c>
    </row>
    <row r="167" spans="1:15">
      <c r="A167" s="54">
        <v>50.4</v>
      </c>
      <c r="B167" s="28">
        <v>16</v>
      </c>
      <c r="C167" s="29" t="s">
        <v>203</v>
      </c>
      <c r="D167" s="51">
        <v>7571.2349999999997</v>
      </c>
      <c r="E167" s="28">
        <v>58560</v>
      </c>
      <c r="F167" s="23">
        <v>0.02</v>
      </c>
      <c r="G167" s="51">
        <v>7581.3571000000002</v>
      </c>
      <c r="H167" s="28">
        <f>(G167-D167)/2</f>
        <v>5.0610500000002503</v>
      </c>
      <c r="I167" s="57">
        <v>7581.3594489999996</v>
      </c>
      <c r="J167" s="58" t="s">
        <v>303</v>
      </c>
      <c r="K167" s="58" t="s">
        <v>304</v>
      </c>
      <c r="L167" s="59">
        <v>4.4745913630000001E-23</v>
      </c>
      <c r="N167" s="86" t="s">
        <v>479</v>
      </c>
      <c r="O167" s="46" t="s">
        <v>492</v>
      </c>
    </row>
    <row r="168" spans="1:15">
      <c r="A168" s="54">
        <v>50.4</v>
      </c>
      <c r="B168" s="28">
        <v>16</v>
      </c>
      <c r="C168" s="29" t="s">
        <v>210</v>
      </c>
      <c r="D168" s="51">
        <v>7046.0370000000003</v>
      </c>
      <c r="E168" s="28">
        <v>427640</v>
      </c>
      <c r="F168" s="23">
        <v>0.18</v>
      </c>
      <c r="G168" s="51">
        <v>7054.3388999999997</v>
      </c>
      <c r="H168" s="28">
        <f>(G168-D168)/2</f>
        <v>4.1509499999997388</v>
      </c>
      <c r="I168" s="55"/>
      <c r="L168" s="56"/>
    </row>
    <row r="169" spans="1:15">
      <c r="A169" s="54">
        <v>50.4</v>
      </c>
      <c r="B169" s="28">
        <v>16</v>
      </c>
      <c r="C169" s="29" t="s">
        <v>283</v>
      </c>
      <c r="D169" s="51">
        <v>7330.3476000000001</v>
      </c>
      <c r="E169" s="28">
        <v>1616317</v>
      </c>
      <c r="F169" s="23">
        <v>0.69</v>
      </c>
      <c r="G169" s="51">
        <v>7340.4458999999997</v>
      </c>
      <c r="H169" s="28">
        <f>(I169-D169)/2</f>
        <v>4.0389470000000074</v>
      </c>
      <c r="I169" s="57">
        <v>7338.4254940000001</v>
      </c>
      <c r="J169" s="58" t="s">
        <v>305</v>
      </c>
      <c r="K169" s="58" t="s">
        <v>306</v>
      </c>
      <c r="L169" s="59">
        <v>3.1955442229999998E-38</v>
      </c>
      <c r="N169" s="94" t="s">
        <v>477</v>
      </c>
    </row>
    <row r="170" spans="1:15">
      <c r="A170" s="54">
        <v>50.4</v>
      </c>
      <c r="B170" s="28">
        <v>16</v>
      </c>
      <c r="C170" s="29" t="s">
        <v>239</v>
      </c>
      <c r="D170" s="51">
        <v>6481.0124999999998</v>
      </c>
      <c r="E170" s="28">
        <v>1779185</v>
      </c>
      <c r="F170" s="23">
        <v>0.76</v>
      </c>
      <c r="G170" s="51">
        <v>6487.0524999999998</v>
      </c>
      <c r="H170" s="28">
        <f>(G170-D170)/2</f>
        <v>3.0199999999999818</v>
      </c>
      <c r="I170" s="57">
        <v>6487.065106</v>
      </c>
      <c r="J170" s="58" t="s">
        <v>307</v>
      </c>
      <c r="K170" s="58" t="s">
        <v>308</v>
      </c>
      <c r="L170" s="59">
        <v>3.14210998E-27</v>
      </c>
      <c r="N170" s="86" t="s">
        <v>50</v>
      </c>
    </row>
    <row r="171" spans="1:15">
      <c r="A171" s="54">
        <v>52.3</v>
      </c>
      <c r="B171" s="28">
        <v>17</v>
      </c>
      <c r="C171" s="29"/>
      <c r="D171" s="51">
        <v>7572.2218999999996</v>
      </c>
      <c r="E171" s="28">
        <v>112773</v>
      </c>
      <c r="F171" s="23">
        <v>0.05</v>
      </c>
      <c r="G171" s="51"/>
      <c r="H171" s="28"/>
      <c r="I171" s="55"/>
      <c r="L171" s="56"/>
    </row>
    <row r="172" spans="1:15">
      <c r="A172" s="54">
        <v>52.3</v>
      </c>
      <c r="B172" s="28">
        <v>17</v>
      </c>
      <c r="C172" s="29"/>
      <c r="D172" s="51">
        <v>6522.9943000000003</v>
      </c>
      <c r="E172" s="28">
        <v>222526</v>
      </c>
      <c r="F172" s="23">
        <v>0.09</v>
      </c>
      <c r="G172" s="51"/>
      <c r="H172" s="28">
        <v>3</v>
      </c>
      <c r="I172" s="55">
        <v>6529.0721540000004</v>
      </c>
      <c r="J172" s="46" t="s">
        <v>380</v>
      </c>
      <c r="K172" s="46" t="s">
        <v>309</v>
      </c>
      <c r="L172" s="56">
        <v>1.075409186E-18</v>
      </c>
      <c r="N172" s="86" t="s">
        <v>50</v>
      </c>
    </row>
    <row r="173" spans="1:15">
      <c r="A173" s="54">
        <v>52.3</v>
      </c>
      <c r="B173" s="28">
        <v>17</v>
      </c>
      <c r="C173" s="29"/>
      <c r="D173" s="51">
        <v>7436.4144999999999</v>
      </c>
      <c r="E173" s="28">
        <v>1875634</v>
      </c>
      <c r="F173" s="23">
        <v>0.8</v>
      </c>
      <c r="G173" s="51"/>
      <c r="H173" s="28">
        <f>(I173-D173)/2</f>
        <v>3.0376470000001063</v>
      </c>
      <c r="I173" s="55">
        <v>7442.4897940000001</v>
      </c>
      <c r="J173" s="46" t="s">
        <v>381</v>
      </c>
      <c r="K173" s="46" t="s">
        <v>310</v>
      </c>
      <c r="L173" s="62">
        <v>5.183561372E-25</v>
      </c>
      <c r="N173" s="86" t="s">
        <v>477</v>
      </c>
    </row>
    <row r="174" spans="1:15">
      <c r="A174" s="54">
        <v>52.3</v>
      </c>
      <c r="B174" s="28">
        <v>17</v>
      </c>
      <c r="C174" s="29" t="s">
        <v>218</v>
      </c>
      <c r="D174" s="51">
        <v>6481.0154000000002</v>
      </c>
      <c r="E174" s="28">
        <v>4068666</v>
      </c>
      <c r="F174" s="90">
        <v>1.74</v>
      </c>
      <c r="G174" s="51">
        <v>6487.0546000000004</v>
      </c>
      <c r="H174" s="28">
        <f>(G174-D174)/2</f>
        <v>3.0196000000000822</v>
      </c>
      <c r="I174" s="55">
        <v>6487.0453310000003</v>
      </c>
      <c r="J174" s="46" t="s">
        <v>382</v>
      </c>
      <c r="K174" s="46" t="s">
        <v>311</v>
      </c>
      <c r="L174" s="56">
        <v>4.1135220959999998E-23</v>
      </c>
      <c r="N174" s="86" t="s">
        <v>50</v>
      </c>
    </row>
    <row r="175" spans="1:15">
      <c r="A175" s="54">
        <v>60.1</v>
      </c>
      <c r="B175" s="28">
        <v>19</v>
      </c>
      <c r="C175" s="29" t="s">
        <v>312</v>
      </c>
      <c r="D175" s="51">
        <v>6481.0213999999996</v>
      </c>
      <c r="E175" s="28">
        <v>15931</v>
      </c>
      <c r="F175" s="23">
        <v>6.0000000000000001E-3</v>
      </c>
      <c r="G175" s="51">
        <v>6487.0609999999997</v>
      </c>
      <c r="H175" s="28">
        <f>(G175-D175)/2</f>
        <v>3.019800000000032</v>
      </c>
      <c r="I175" s="57">
        <v>6487.0453310000003</v>
      </c>
      <c r="J175" s="58" t="s">
        <v>307</v>
      </c>
      <c r="K175" s="58" t="s">
        <v>308</v>
      </c>
      <c r="L175" s="59">
        <v>6.142355484E-26</v>
      </c>
      <c r="N175" s="86" t="s">
        <v>50</v>
      </c>
    </row>
    <row r="176" spans="1:15">
      <c r="A176" s="54">
        <v>60.1</v>
      </c>
      <c r="B176" s="28">
        <v>19</v>
      </c>
      <c r="C176" s="29"/>
      <c r="D176" s="51">
        <v>14267.1659</v>
      </c>
      <c r="E176" s="28">
        <v>993037</v>
      </c>
      <c r="F176" s="23">
        <v>0.42</v>
      </c>
      <c r="G176" s="51"/>
      <c r="H176" s="28"/>
      <c r="I176" s="55"/>
      <c r="L176" s="56"/>
    </row>
    <row r="177" spans="1:12">
      <c r="A177" s="54">
        <v>63.6</v>
      </c>
      <c r="B177" s="28">
        <v>20</v>
      </c>
      <c r="C177" s="29"/>
      <c r="D177" s="55">
        <v>29568.795295</v>
      </c>
      <c r="E177" s="22">
        <v>154065</v>
      </c>
      <c r="F177" s="23">
        <v>7.0000000000000007E-2</v>
      </c>
      <c r="G177" s="51"/>
      <c r="H177" s="28"/>
      <c r="I177" s="55"/>
      <c r="L177" s="56"/>
    </row>
    <row r="178" spans="1:12">
      <c r="A178" s="54">
        <v>67.2</v>
      </c>
      <c r="B178" s="28">
        <v>22</v>
      </c>
      <c r="C178" s="29"/>
      <c r="D178" s="55">
        <v>13190.460641</v>
      </c>
      <c r="E178" s="22">
        <v>134899</v>
      </c>
      <c r="F178" s="23">
        <v>0.06</v>
      </c>
      <c r="G178" s="51"/>
      <c r="H178" s="28"/>
      <c r="I178" s="55"/>
      <c r="L178" s="56"/>
    </row>
    <row r="179" spans="1:12">
      <c r="A179" s="54">
        <v>67.2</v>
      </c>
      <c r="B179" s="28">
        <v>22</v>
      </c>
      <c r="C179" s="29"/>
      <c r="D179" s="55">
        <v>29746.748358000001</v>
      </c>
      <c r="E179" s="22">
        <v>138104</v>
      </c>
      <c r="F179" s="23">
        <v>0.06</v>
      </c>
      <c r="G179" s="51"/>
      <c r="H179" s="28"/>
      <c r="I179" s="55"/>
      <c r="L179" s="56"/>
    </row>
    <row r="180" spans="1:12">
      <c r="A180" s="54">
        <v>67.2</v>
      </c>
      <c r="B180" s="28">
        <v>22</v>
      </c>
      <c r="C180" s="29"/>
      <c r="D180" s="55">
        <v>29760.736685</v>
      </c>
      <c r="E180" s="22">
        <v>181601</v>
      </c>
      <c r="F180" s="23">
        <v>0.08</v>
      </c>
      <c r="G180" s="51"/>
      <c r="H180" s="28"/>
      <c r="I180" s="55"/>
      <c r="L180" s="56"/>
    </row>
    <row r="181" spans="1:12">
      <c r="A181" s="54">
        <v>73</v>
      </c>
      <c r="B181" s="28">
        <v>23</v>
      </c>
      <c r="C181" s="51"/>
      <c r="D181" s="55">
        <v>13190.478363</v>
      </c>
      <c r="E181" s="22">
        <v>261913</v>
      </c>
      <c r="F181" s="23">
        <v>0.12</v>
      </c>
      <c r="G181" s="51"/>
      <c r="H181" s="28"/>
      <c r="I181" s="55"/>
      <c r="L181" s="56"/>
    </row>
    <row r="182" spans="1:12">
      <c r="A182" s="54">
        <v>79.8</v>
      </c>
      <c r="B182" s="28">
        <v>24</v>
      </c>
      <c r="C182" s="51"/>
      <c r="D182" s="54">
        <v>30496</v>
      </c>
      <c r="E182" s="28"/>
      <c r="G182" s="51"/>
      <c r="H182" s="28"/>
      <c r="I182" s="55"/>
      <c r="L182" s="56"/>
    </row>
    <row r="183" spans="1:12">
      <c r="A183" s="54">
        <v>85</v>
      </c>
      <c r="B183" s="28">
        <v>25</v>
      </c>
      <c r="C183" s="29"/>
      <c r="D183" s="55">
        <v>14522.810943</v>
      </c>
      <c r="E183" s="22">
        <v>264132</v>
      </c>
      <c r="F183" s="23">
        <v>0.11</v>
      </c>
      <c r="G183" s="51"/>
      <c r="H183" s="28"/>
      <c r="I183" s="55"/>
      <c r="L183" s="56"/>
    </row>
    <row r="184" spans="1:12">
      <c r="A184" s="54">
        <v>87.6</v>
      </c>
      <c r="B184" s="28">
        <v>26</v>
      </c>
      <c r="C184" s="29"/>
      <c r="D184" s="54">
        <v>51331</v>
      </c>
      <c r="E184" s="28"/>
      <c r="G184" s="51"/>
      <c r="H184" s="28"/>
      <c r="I184" s="55"/>
      <c r="L184" s="56"/>
    </row>
    <row r="185" spans="1:12">
      <c r="A185" s="54">
        <v>91.3</v>
      </c>
      <c r="B185" s="28">
        <v>28</v>
      </c>
      <c r="C185" s="29"/>
      <c r="D185" s="54">
        <v>47453</v>
      </c>
      <c r="E185" s="28"/>
      <c r="G185" s="51"/>
      <c r="H185" s="28"/>
      <c r="I185" s="55"/>
      <c r="L185" s="56"/>
    </row>
    <row r="186" spans="1:12">
      <c r="A186" s="54">
        <v>94.6</v>
      </c>
      <c r="B186" s="28">
        <v>29</v>
      </c>
      <c r="C186" s="29"/>
      <c r="D186" s="55">
        <v>23426.141513999999</v>
      </c>
      <c r="E186" s="22">
        <v>150441</v>
      </c>
      <c r="F186" s="23">
        <v>0.06</v>
      </c>
      <c r="G186" s="51"/>
      <c r="H186" s="28"/>
      <c r="I186" s="55"/>
      <c r="L186" s="56"/>
    </row>
    <row r="187" spans="1:12">
      <c r="A187" s="54">
        <v>94.6</v>
      </c>
      <c r="B187" s="28">
        <v>29</v>
      </c>
      <c r="C187" s="29"/>
      <c r="D187" s="55">
        <v>23440.128037999999</v>
      </c>
      <c r="E187" s="22">
        <v>162375</v>
      </c>
      <c r="F187" s="23">
        <v>0.06</v>
      </c>
      <c r="G187" s="51"/>
      <c r="H187" s="28"/>
      <c r="I187" s="55"/>
      <c r="L187" s="56"/>
    </row>
    <row r="188" spans="1:12">
      <c r="A188" s="54">
        <v>94.6</v>
      </c>
      <c r="B188" s="28">
        <v>29</v>
      </c>
      <c r="C188" s="29"/>
      <c r="D188" s="55">
        <v>23485.148574999999</v>
      </c>
      <c r="E188" s="22">
        <v>1777598</v>
      </c>
      <c r="F188" s="23">
        <v>0.66</v>
      </c>
      <c r="G188" s="51"/>
      <c r="H188" s="54"/>
      <c r="I188" s="55"/>
      <c r="L188" s="56"/>
    </row>
    <row r="189" spans="1:12">
      <c r="A189" s="54">
        <v>95.5</v>
      </c>
      <c r="B189" s="28">
        <v>30</v>
      </c>
      <c r="C189" s="40"/>
      <c r="D189" s="55">
        <v>23255.017716999999</v>
      </c>
      <c r="E189" s="22">
        <v>107808</v>
      </c>
      <c r="F189" s="23">
        <v>0.05</v>
      </c>
      <c r="G189" s="51"/>
      <c r="H189" s="54"/>
      <c r="I189" s="55"/>
      <c r="L189" s="56"/>
    </row>
    <row r="190" spans="1:12">
      <c r="A190" s="54">
        <v>95.5</v>
      </c>
      <c r="B190" s="28">
        <v>30</v>
      </c>
      <c r="C190" s="29"/>
      <c r="D190" s="55">
        <v>23272.965978</v>
      </c>
      <c r="E190" s="22">
        <v>134025</v>
      </c>
      <c r="F190" s="23">
        <v>0.06</v>
      </c>
      <c r="G190" s="51"/>
      <c r="H190" s="54"/>
      <c r="I190" s="55"/>
      <c r="L190" s="56"/>
    </row>
    <row r="191" spans="1:12">
      <c r="A191" s="54">
        <v>95.5</v>
      </c>
      <c r="B191" s="28">
        <v>30</v>
      </c>
      <c r="C191" s="29"/>
      <c r="D191" s="55">
        <v>23282.995430999999</v>
      </c>
      <c r="E191" s="22">
        <v>139109</v>
      </c>
      <c r="F191" s="23">
        <v>0.06</v>
      </c>
      <c r="G191" s="51"/>
      <c r="H191" s="54"/>
      <c r="I191" s="55"/>
      <c r="L191" s="56"/>
    </row>
    <row r="192" spans="1:12">
      <c r="A192" s="54">
        <v>95.5</v>
      </c>
      <c r="B192" s="28">
        <v>30</v>
      </c>
      <c r="C192" s="29"/>
      <c r="D192" s="55">
        <v>23238.984388000001</v>
      </c>
      <c r="E192" s="22">
        <v>171826</v>
      </c>
      <c r="F192" s="23">
        <v>7.0000000000000007E-2</v>
      </c>
      <c r="G192" s="51"/>
      <c r="H192" s="54"/>
      <c r="I192" s="55"/>
      <c r="L192" s="56"/>
    </row>
    <row r="193" spans="1:12">
      <c r="A193" s="54">
        <v>95.5</v>
      </c>
      <c r="B193" s="28">
        <v>30</v>
      </c>
      <c r="C193" s="29"/>
      <c r="D193" s="55">
        <v>23329.093196000002</v>
      </c>
      <c r="E193" s="22">
        <v>2166517</v>
      </c>
      <c r="F193" s="23">
        <v>0.93</v>
      </c>
      <c r="G193" s="51"/>
      <c r="H193" s="54"/>
      <c r="I193" s="55"/>
      <c r="L193" s="56"/>
    </row>
    <row r="194" spans="1:12">
      <c r="D194" s="3" t="s">
        <v>56</v>
      </c>
      <c r="E194" s="22">
        <f>SUM(E7:E193)</f>
        <v>230751208</v>
      </c>
      <c r="F194" s="23">
        <f>SUM(F7:F193)</f>
        <v>99.998999999999967</v>
      </c>
    </row>
  </sheetData>
  <mergeCells count="3">
    <mergeCell ref="B5:C5"/>
    <mergeCell ref="D3:N3"/>
    <mergeCell ref="D2:M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3"/>
  <sheetViews>
    <sheetView workbookViewId="0">
      <selection activeCell="J14" sqref="J14"/>
    </sheetView>
  </sheetViews>
  <sheetFormatPr defaultColWidth="21.140625" defaultRowHeight="15"/>
  <cols>
    <col min="1" max="1" width="11.85546875" style="46" customWidth="1"/>
    <col min="2" max="2" width="5.42578125" style="23" customWidth="1"/>
    <col min="3" max="3" width="6" style="46" customWidth="1"/>
    <col min="4" max="4" width="21.7109375" style="55" customWidth="1"/>
    <col min="5" max="5" width="16.85546875" style="22" customWidth="1"/>
    <col min="6" max="6" width="6.42578125" style="46" customWidth="1"/>
    <col min="7" max="7" width="20.28515625" style="103" customWidth="1"/>
    <col min="8" max="8" width="7" style="22" customWidth="1"/>
    <col min="9" max="9" width="17.140625" style="46" customWidth="1"/>
    <col min="10" max="10" width="59.28515625" style="46" customWidth="1"/>
    <col min="11" max="11" width="83.7109375" style="46" customWidth="1"/>
    <col min="12" max="12" width="12.7109375" style="23" customWidth="1"/>
    <col min="13" max="13" width="22.42578125" style="46" customWidth="1"/>
    <col min="14" max="14" width="21.140625" style="23"/>
    <col min="15" max="15" width="26.85546875" style="96" customWidth="1"/>
    <col min="16" max="16384" width="21.140625" style="46"/>
  </cols>
  <sheetData>
    <row r="2" spans="1:15">
      <c r="C2" s="133" t="s">
        <v>535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96"/>
    </row>
    <row r="3" spans="1:15">
      <c r="C3" s="132" t="s">
        <v>528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>
      <c r="B4" s="96"/>
      <c r="L4" s="96"/>
      <c r="N4" s="96"/>
    </row>
    <row r="5" spans="1:15" s="88" customFormat="1">
      <c r="A5" s="47" t="s">
        <v>395</v>
      </c>
      <c r="B5" s="134" t="s">
        <v>44</v>
      </c>
      <c r="C5" s="134"/>
      <c r="D5" s="49" t="s">
        <v>18</v>
      </c>
      <c r="E5" s="68" t="s">
        <v>388</v>
      </c>
      <c r="F5" s="49" t="s">
        <v>57</v>
      </c>
      <c r="G5" s="49" t="s">
        <v>17</v>
      </c>
      <c r="H5" s="68" t="s">
        <v>16</v>
      </c>
      <c r="I5" s="48" t="s">
        <v>1</v>
      </c>
      <c r="J5" s="48" t="s">
        <v>2</v>
      </c>
      <c r="K5" s="48" t="s">
        <v>49</v>
      </c>
      <c r="L5" s="48" t="s">
        <v>3</v>
      </c>
      <c r="M5" s="48" t="s">
        <v>59</v>
      </c>
      <c r="N5" s="48" t="s">
        <v>84</v>
      </c>
      <c r="O5" s="10"/>
    </row>
    <row r="6" spans="1:15">
      <c r="A6" s="23"/>
      <c r="B6" s="69" t="s">
        <v>358</v>
      </c>
      <c r="C6" s="10" t="s">
        <v>359</v>
      </c>
      <c r="I6" s="55"/>
      <c r="L6" s="56"/>
    </row>
    <row r="7" spans="1:15">
      <c r="A7" s="44"/>
      <c r="B7" s="70"/>
      <c r="C7" s="44"/>
      <c r="D7" s="71"/>
      <c r="E7" s="72"/>
      <c r="F7" s="44"/>
      <c r="G7" s="104"/>
      <c r="H7" s="72"/>
      <c r="I7" s="73"/>
      <c r="J7" s="74"/>
      <c r="K7" s="75"/>
      <c r="L7" s="76"/>
      <c r="M7" s="77"/>
    </row>
    <row r="8" spans="1:15">
      <c r="A8" s="70">
        <v>22.9</v>
      </c>
      <c r="B8" s="70">
        <v>3</v>
      </c>
      <c r="C8" s="70" t="s">
        <v>239</v>
      </c>
      <c r="D8" s="71">
        <v>6562.25</v>
      </c>
      <c r="E8" s="72">
        <v>24600</v>
      </c>
      <c r="F8" s="70">
        <v>0.01</v>
      </c>
      <c r="G8" s="71">
        <v>6570.02</v>
      </c>
      <c r="H8" s="72">
        <v>4</v>
      </c>
      <c r="I8" s="78">
        <v>6570.0107449999996</v>
      </c>
      <c r="J8" s="75" t="s">
        <v>406</v>
      </c>
      <c r="K8" s="75" t="s">
        <v>12</v>
      </c>
      <c r="L8" s="79">
        <v>3.6390229089999998E-40</v>
      </c>
      <c r="N8" s="96" t="s">
        <v>482</v>
      </c>
    </row>
    <row r="9" spans="1:15">
      <c r="A9" s="70">
        <v>22.9</v>
      </c>
      <c r="B9" s="70">
        <v>3</v>
      </c>
      <c r="C9" s="70" t="s">
        <v>283</v>
      </c>
      <c r="D9" s="71">
        <v>6759.97</v>
      </c>
      <c r="E9" s="72">
        <v>31645</v>
      </c>
      <c r="F9" s="70">
        <v>0.01</v>
      </c>
      <c r="G9" s="71">
        <v>6768.07</v>
      </c>
      <c r="H9" s="72">
        <f>(G9-D9)/2.02</f>
        <v>4.0099009900987399</v>
      </c>
      <c r="I9" s="80">
        <v>6768.0528279999999</v>
      </c>
      <c r="J9" s="81" t="s">
        <v>428</v>
      </c>
      <c r="K9" s="81" t="s">
        <v>313</v>
      </c>
      <c r="L9" s="82">
        <v>9.8233979069999994E-42</v>
      </c>
      <c r="N9" s="96" t="s">
        <v>482</v>
      </c>
    </row>
    <row r="10" spans="1:15">
      <c r="A10" s="70">
        <v>22.9</v>
      </c>
      <c r="B10" s="70">
        <v>3</v>
      </c>
      <c r="C10" s="70"/>
      <c r="D10" s="101" t="s">
        <v>434</v>
      </c>
      <c r="E10" s="72">
        <v>25920</v>
      </c>
      <c r="F10" s="86">
        <v>0.01</v>
      </c>
      <c r="G10" s="71"/>
      <c r="H10" s="72"/>
      <c r="I10" s="71"/>
      <c r="J10" s="44"/>
      <c r="K10" s="65" t="s">
        <v>437</v>
      </c>
      <c r="L10" s="87"/>
      <c r="M10" s="66" t="s">
        <v>440</v>
      </c>
      <c r="N10" s="85" t="s">
        <v>47</v>
      </c>
    </row>
    <row r="11" spans="1:15">
      <c r="A11" s="70">
        <v>24.5</v>
      </c>
      <c r="B11" s="70">
        <v>4</v>
      </c>
      <c r="C11" s="70"/>
      <c r="D11" s="101" t="s">
        <v>435</v>
      </c>
      <c r="E11" s="72">
        <v>13887</v>
      </c>
      <c r="F11" s="86">
        <v>0.01</v>
      </c>
      <c r="G11" s="71"/>
      <c r="H11" s="72"/>
      <c r="I11" s="71"/>
      <c r="J11" s="44"/>
      <c r="K11" s="65" t="s">
        <v>438</v>
      </c>
      <c r="L11" s="87"/>
      <c r="M11" s="66" t="s">
        <v>441</v>
      </c>
      <c r="N11" s="85" t="s">
        <v>47</v>
      </c>
    </row>
    <row r="12" spans="1:15">
      <c r="A12" s="70">
        <v>24.5</v>
      </c>
      <c r="B12" s="70">
        <v>4</v>
      </c>
      <c r="C12" s="70"/>
      <c r="D12" s="101" t="s">
        <v>436</v>
      </c>
      <c r="E12" s="72">
        <v>33034</v>
      </c>
      <c r="F12" s="86">
        <v>0.01</v>
      </c>
      <c r="G12" s="71"/>
      <c r="H12" s="72"/>
      <c r="I12" s="71"/>
      <c r="J12" s="44"/>
      <c r="K12" s="65" t="s">
        <v>439</v>
      </c>
      <c r="L12" s="87"/>
      <c r="M12" s="66" t="s">
        <v>442</v>
      </c>
      <c r="N12" s="85" t="s">
        <v>47</v>
      </c>
    </row>
    <row r="13" spans="1:15">
      <c r="A13" s="70">
        <v>24.5</v>
      </c>
      <c r="B13" s="70">
        <v>4</v>
      </c>
      <c r="C13" s="70" t="s">
        <v>239</v>
      </c>
      <c r="D13" s="71">
        <v>6564.26</v>
      </c>
      <c r="E13" s="72">
        <v>21029</v>
      </c>
      <c r="F13" s="86">
        <v>0.01</v>
      </c>
      <c r="G13" s="71">
        <v>6570.02</v>
      </c>
      <c r="H13" s="72">
        <v>3</v>
      </c>
      <c r="I13" s="71">
        <v>6570.0107449999996</v>
      </c>
      <c r="J13" s="44" t="s">
        <v>427</v>
      </c>
      <c r="K13" s="44" t="s">
        <v>12</v>
      </c>
      <c r="L13" s="83">
        <v>3.6390229089999998E-40</v>
      </c>
      <c r="N13" s="94" t="s">
        <v>477</v>
      </c>
      <c r="O13" s="94"/>
    </row>
    <row r="14" spans="1:15">
      <c r="A14" s="70">
        <v>24.5</v>
      </c>
      <c r="B14" s="70">
        <v>4</v>
      </c>
      <c r="C14" s="70" t="s">
        <v>239</v>
      </c>
      <c r="D14" s="71">
        <v>6387.08</v>
      </c>
      <c r="E14" s="72">
        <v>39806</v>
      </c>
      <c r="F14" s="86">
        <v>0.02</v>
      </c>
      <c r="G14" s="71">
        <v>6393.13</v>
      </c>
      <c r="H14" s="72">
        <f>(G14-D14)/2.02</f>
        <v>2.9950495049505852</v>
      </c>
      <c r="I14" s="71">
        <v>6393.1153949999998</v>
      </c>
      <c r="J14" s="44" t="s">
        <v>396</v>
      </c>
      <c r="K14" s="44" t="s">
        <v>314</v>
      </c>
      <c r="L14" s="83">
        <v>2.807687994E-32</v>
      </c>
      <c r="N14" s="23" t="s">
        <v>50</v>
      </c>
    </row>
    <row r="15" spans="1:15">
      <c r="A15" s="70">
        <v>24.5</v>
      </c>
      <c r="B15" s="70">
        <v>4</v>
      </c>
      <c r="C15" s="70" t="s">
        <v>315</v>
      </c>
      <c r="D15" s="71">
        <v>7119.41</v>
      </c>
      <c r="E15" s="72">
        <v>97408</v>
      </c>
      <c r="F15" s="86">
        <v>0.05</v>
      </c>
      <c r="G15" s="71">
        <v>7124.44</v>
      </c>
      <c r="H15" s="72">
        <v>4</v>
      </c>
      <c r="I15" s="80">
        <v>7126.3317340000003</v>
      </c>
      <c r="J15" s="81" t="s">
        <v>316</v>
      </c>
      <c r="K15" s="81" t="s">
        <v>317</v>
      </c>
      <c r="L15" s="82">
        <v>5.1407341999999998E-24</v>
      </c>
      <c r="N15" s="95" t="s">
        <v>477</v>
      </c>
      <c r="O15" s="95" t="s">
        <v>480</v>
      </c>
    </row>
    <row r="16" spans="1:15">
      <c r="A16" s="70">
        <v>24.5</v>
      </c>
      <c r="B16" s="70">
        <v>4</v>
      </c>
      <c r="C16" s="70" t="s">
        <v>283</v>
      </c>
      <c r="D16" s="71">
        <v>6759.98</v>
      </c>
      <c r="E16" s="72">
        <v>153044</v>
      </c>
      <c r="F16" s="86">
        <v>0.08</v>
      </c>
      <c r="G16" s="71">
        <v>6768.07</v>
      </c>
      <c r="H16" s="72">
        <f>(G16-D16)/2.02</f>
        <v>4.0049504950495773</v>
      </c>
      <c r="I16" s="80">
        <v>6768.0528279999999</v>
      </c>
      <c r="J16" s="81" t="s">
        <v>428</v>
      </c>
      <c r="K16" s="81" t="s">
        <v>313</v>
      </c>
      <c r="L16" s="82">
        <v>9.8233979069999994E-42</v>
      </c>
      <c r="N16" s="95" t="s">
        <v>477</v>
      </c>
    </row>
    <row r="17" spans="1:15">
      <c r="A17" s="70">
        <v>26.4</v>
      </c>
      <c r="B17" s="70">
        <v>5</v>
      </c>
      <c r="C17" s="70"/>
      <c r="D17" s="71">
        <v>6404.08</v>
      </c>
      <c r="E17" s="72">
        <v>13556</v>
      </c>
      <c r="F17" s="86">
        <v>0.01</v>
      </c>
      <c r="G17" s="71"/>
      <c r="H17" s="72">
        <v>5</v>
      </c>
      <c r="I17" s="80">
        <v>6413.8863739999997</v>
      </c>
      <c r="J17" s="81" t="s">
        <v>397</v>
      </c>
      <c r="K17" s="81" t="s">
        <v>318</v>
      </c>
      <c r="L17" s="82">
        <v>8.6839165129999997E-23</v>
      </c>
      <c r="N17" s="95" t="s">
        <v>477</v>
      </c>
    </row>
    <row r="18" spans="1:15">
      <c r="A18" s="70">
        <v>26.4</v>
      </c>
      <c r="B18" s="70">
        <v>5</v>
      </c>
      <c r="C18" s="70" t="s">
        <v>239</v>
      </c>
      <c r="D18" s="71">
        <v>6564.26</v>
      </c>
      <c r="E18" s="72">
        <v>23523</v>
      </c>
      <c r="F18" s="86">
        <v>0.01</v>
      </c>
      <c r="G18" s="71">
        <v>6570.02</v>
      </c>
      <c r="H18" s="72">
        <v>3</v>
      </c>
      <c r="I18" s="78">
        <v>6570.0107449999996</v>
      </c>
      <c r="J18" s="75" t="s">
        <v>398</v>
      </c>
      <c r="K18" s="75" t="s">
        <v>429</v>
      </c>
      <c r="L18" s="79">
        <v>3.6390229089999998E-40</v>
      </c>
      <c r="N18" s="95" t="s">
        <v>477</v>
      </c>
    </row>
    <row r="19" spans="1:15">
      <c r="A19" s="70">
        <v>26.4</v>
      </c>
      <c r="B19" s="70">
        <v>5</v>
      </c>
      <c r="C19" s="70" t="s">
        <v>239</v>
      </c>
      <c r="D19" s="71">
        <v>6422.09</v>
      </c>
      <c r="E19" s="72">
        <v>68161</v>
      </c>
      <c r="F19" s="86">
        <v>0.03</v>
      </c>
      <c r="G19" s="71">
        <v>6425.11</v>
      </c>
      <c r="H19" s="72"/>
      <c r="I19" s="78"/>
      <c r="J19" s="75"/>
      <c r="K19" s="75"/>
      <c r="L19" s="79"/>
    </row>
    <row r="20" spans="1:15">
      <c r="A20" s="70">
        <v>26.4</v>
      </c>
      <c r="B20" s="70">
        <v>5</v>
      </c>
      <c r="C20" s="70" t="s">
        <v>219</v>
      </c>
      <c r="D20" s="71">
        <v>6744.97</v>
      </c>
      <c r="E20" s="72">
        <v>82236</v>
      </c>
      <c r="F20" s="86">
        <v>0.04</v>
      </c>
      <c r="G20" s="71">
        <v>6753.05</v>
      </c>
      <c r="H20" s="72">
        <f>(G20-D20)/2.02</f>
        <v>3.999999999999964</v>
      </c>
      <c r="I20" s="78">
        <v>6753.0234849999997</v>
      </c>
      <c r="J20" s="75" t="s">
        <v>399</v>
      </c>
      <c r="K20" s="75" t="s">
        <v>319</v>
      </c>
      <c r="L20" s="79">
        <v>9.3725112209999995E-35</v>
      </c>
      <c r="N20" s="23" t="s">
        <v>50</v>
      </c>
    </row>
    <row r="21" spans="1:15">
      <c r="A21" s="70">
        <v>26.4</v>
      </c>
      <c r="B21" s="70">
        <v>5</v>
      </c>
      <c r="C21" s="70"/>
      <c r="D21" s="71">
        <v>7518.61</v>
      </c>
      <c r="E21" s="72">
        <v>103029</v>
      </c>
      <c r="F21" s="86">
        <v>0.05</v>
      </c>
      <c r="G21" s="71"/>
      <c r="H21" s="72"/>
      <c r="I21" s="78"/>
      <c r="J21" s="75"/>
      <c r="K21" s="75"/>
      <c r="L21" s="79"/>
    </row>
    <row r="22" spans="1:15">
      <c r="A22" s="70">
        <v>26.4</v>
      </c>
      <c r="B22" s="70">
        <v>5</v>
      </c>
      <c r="C22" s="70" t="s">
        <v>221</v>
      </c>
      <c r="D22" s="71">
        <v>6760.98</v>
      </c>
      <c r="E22" s="72">
        <v>184852</v>
      </c>
      <c r="F22" s="86">
        <v>0.09</v>
      </c>
      <c r="G22" s="71">
        <v>6769.01</v>
      </c>
      <c r="H22" s="72">
        <f>(G22-D22)/2.02</f>
        <v>3.9752475247527994</v>
      </c>
      <c r="I22" s="80">
        <v>6769.0072710000004</v>
      </c>
      <c r="J22" s="81" t="s">
        <v>428</v>
      </c>
      <c r="K22" s="81" t="s">
        <v>320</v>
      </c>
      <c r="L22" s="82">
        <v>4.518305886E-27</v>
      </c>
      <c r="N22" s="95" t="s">
        <v>477</v>
      </c>
    </row>
    <row r="23" spans="1:15">
      <c r="A23" s="70">
        <v>26.4</v>
      </c>
      <c r="B23" s="70">
        <v>5</v>
      </c>
      <c r="C23" s="70" t="s">
        <v>239</v>
      </c>
      <c r="D23" s="71">
        <v>6388.11</v>
      </c>
      <c r="E23" s="72">
        <v>474312</v>
      </c>
      <c r="F23" s="86">
        <v>0.24</v>
      </c>
      <c r="G23" s="71">
        <v>6393.13</v>
      </c>
      <c r="H23" s="72"/>
      <c r="I23" s="71">
        <v>6393.1153949999998</v>
      </c>
      <c r="J23" s="44" t="s">
        <v>400</v>
      </c>
      <c r="K23" s="44" t="s">
        <v>314</v>
      </c>
      <c r="L23" s="83">
        <v>2.807687994E-32</v>
      </c>
      <c r="N23" s="23" t="s">
        <v>50</v>
      </c>
    </row>
    <row r="24" spans="1:15">
      <c r="A24" s="70">
        <v>28.8</v>
      </c>
      <c r="B24" s="70">
        <v>6</v>
      </c>
      <c r="C24" s="70" t="s">
        <v>254</v>
      </c>
      <c r="D24" s="71">
        <v>7045.41</v>
      </c>
      <c r="E24" s="72">
        <v>69094</v>
      </c>
      <c r="F24" s="86">
        <v>0.03</v>
      </c>
      <c r="G24" s="71">
        <v>7051.45</v>
      </c>
      <c r="H24" s="72">
        <f>(G24-D24)/2.02</f>
        <v>2.9900990099009719</v>
      </c>
      <c r="I24" s="71">
        <v>7050.4664899999998</v>
      </c>
      <c r="J24" s="44" t="s">
        <v>401</v>
      </c>
      <c r="K24" s="44" t="s">
        <v>445</v>
      </c>
      <c r="L24" s="83">
        <v>4.3747787940000004E-28</v>
      </c>
      <c r="N24" s="23" t="s">
        <v>50</v>
      </c>
    </row>
    <row r="25" spans="1:15">
      <c r="A25" s="70">
        <v>28.8</v>
      </c>
      <c r="B25" s="70">
        <v>6</v>
      </c>
      <c r="C25" s="70" t="s">
        <v>315</v>
      </c>
      <c r="D25" s="71">
        <v>7061.39</v>
      </c>
      <c r="E25" s="72">
        <v>99923</v>
      </c>
      <c r="F25" s="86">
        <v>0.05</v>
      </c>
      <c r="G25" s="71">
        <v>7069.35</v>
      </c>
      <c r="H25" s="72">
        <v>4</v>
      </c>
      <c r="I25" s="80">
        <v>7069.3337140000003</v>
      </c>
      <c r="J25" s="81" t="s">
        <v>321</v>
      </c>
      <c r="K25" s="81" t="s">
        <v>322</v>
      </c>
      <c r="L25" s="82">
        <v>6.3853763130000003E-25</v>
      </c>
      <c r="N25" s="95" t="s">
        <v>477</v>
      </c>
      <c r="O25" s="95" t="s">
        <v>480</v>
      </c>
    </row>
    <row r="26" spans="1:15">
      <c r="A26" s="70">
        <v>28.8</v>
      </c>
      <c r="B26" s="70">
        <v>6</v>
      </c>
      <c r="C26" s="70"/>
      <c r="D26" s="71">
        <v>6744.99</v>
      </c>
      <c r="E26" s="72">
        <v>102021</v>
      </c>
      <c r="F26" s="86">
        <v>0.05</v>
      </c>
      <c r="G26" s="71">
        <v>6753.05</v>
      </c>
      <c r="H26" s="72">
        <f>(G26-D26)/2.02</f>
        <v>3.9900990099011882</v>
      </c>
      <c r="I26" s="78">
        <v>6753.0234849999997</v>
      </c>
      <c r="J26" s="75" t="s">
        <v>399</v>
      </c>
      <c r="K26" s="75" t="s">
        <v>319</v>
      </c>
      <c r="L26" s="79">
        <v>9.3725112209999995E-35</v>
      </c>
      <c r="N26" s="23" t="s">
        <v>50</v>
      </c>
    </row>
    <row r="27" spans="1:15">
      <c r="A27" s="70">
        <v>28.8</v>
      </c>
      <c r="B27" s="70">
        <v>6</v>
      </c>
      <c r="C27" s="70" t="s">
        <v>254</v>
      </c>
      <c r="D27" s="71">
        <v>7086.43</v>
      </c>
      <c r="E27" s="72">
        <v>135018</v>
      </c>
      <c r="F27" s="86">
        <v>7.0000000000000007E-2</v>
      </c>
      <c r="G27" s="71">
        <v>7092.47</v>
      </c>
      <c r="H27" s="72">
        <f>(G27-D27)/2.02</f>
        <v>2.9900990099009719</v>
      </c>
      <c r="I27" s="71">
        <v>7092.4370500000005</v>
      </c>
      <c r="J27" s="44" t="s">
        <v>401</v>
      </c>
      <c r="K27" s="44" t="s">
        <v>446</v>
      </c>
      <c r="L27" s="83">
        <v>1.7774286880000001E-16</v>
      </c>
      <c r="N27" s="23" t="s">
        <v>50</v>
      </c>
    </row>
    <row r="28" spans="1:15">
      <c r="A28" s="70">
        <v>28.8</v>
      </c>
      <c r="B28" s="70">
        <v>6</v>
      </c>
      <c r="C28" s="70" t="s">
        <v>221</v>
      </c>
      <c r="D28" s="71">
        <v>6761.01</v>
      </c>
      <c r="E28" s="72">
        <v>321704</v>
      </c>
      <c r="F28" s="86">
        <v>0.17</v>
      </c>
      <c r="G28" s="71">
        <v>6769.01</v>
      </c>
      <c r="H28" s="72">
        <f>(G28-D28)/2.02</f>
        <v>3.9603960396039604</v>
      </c>
      <c r="I28" s="80">
        <v>6769.0072710000004</v>
      </c>
      <c r="J28" s="81" t="s">
        <v>428</v>
      </c>
      <c r="K28" s="81" t="s">
        <v>320</v>
      </c>
      <c r="L28" s="82">
        <v>4.518305886E-27</v>
      </c>
      <c r="N28" s="94" t="s">
        <v>477</v>
      </c>
    </row>
    <row r="29" spans="1:15">
      <c r="A29" s="70">
        <v>28.8</v>
      </c>
      <c r="B29" s="70">
        <v>6</v>
      </c>
      <c r="C29" s="70" t="s">
        <v>205</v>
      </c>
      <c r="D29" s="71">
        <v>7076.39</v>
      </c>
      <c r="E29" s="72">
        <v>523771</v>
      </c>
      <c r="F29" s="86">
        <v>0.27</v>
      </c>
      <c r="G29" s="71">
        <v>7082.43</v>
      </c>
      <c r="H29" s="72">
        <f>(G29-D29)/2.02</f>
        <v>2.9900990099009719</v>
      </c>
      <c r="I29" s="71">
        <v>7082.4531129999996</v>
      </c>
      <c r="J29" s="44" t="s">
        <v>401</v>
      </c>
      <c r="K29" s="44" t="s">
        <v>447</v>
      </c>
      <c r="L29" s="83">
        <v>1.1209815189999999E-16</v>
      </c>
      <c r="N29" s="23" t="s">
        <v>50</v>
      </c>
    </row>
    <row r="30" spans="1:15">
      <c r="A30" s="70">
        <v>28.8</v>
      </c>
      <c r="B30" s="70">
        <v>6</v>
      </c>
      <c r="C30" s="70" t="s">
        <v>205</v>
      </c>
      <c r="D30" s="71">
        <v>7044.43</v>
      </c>
      <c r="E30" s="72">
        <v>6300120</v>
      </c>
      <c r="F30" s="91">
        <v>3.23</v>
      </c>
      <c r="G30" s="71">
        <v>7050.47</v>
      </c>
      <c r="H30" s="72">
        <f>(G30-D30)/2.02</f>
        <v>2.9900990099009719</v>
      </c>
      <c r="I30" s="71">
        <v>7050.4633080000003</v>
      </c>
      <c r="J30" s="44" t="s">
        <v>401</v>
      </c>
      <c r="K30" s="44" t="s">
        <v>448</v>
      </c>
      <c r="L30" s="83">
        <v>2.4238932900000002E-34</v>
      </c>
      <c r="N30" s="23" t="s">
        <v>50</v>
      </c>
    </row>
    <row r="31" spans="1:15">
      <c r="A31" s="70">
        <v>30.2</v>
      </c>
      <c r="B31" s="70">
        <v>7</v>
      </c>
      <c r="C31" s="70"/>
      <c r="D31" s="71">
        <v>3741.83</v>
      </c>
      <c r="E31" s="72">
        <v>104122</v>
      </c>
      <c r="F31" s="70">
        <v>0.05</v>
      </c>
      <c r="G31" s="71"/>
      <c r="H31" s="72"/>
      <c r="I31" s="71"/>
      <c r="J31" s="44"/>
      <c r="K31" s="65" t="s">
        <v>472</v>
      </c>
      <c r="L31" s="83"/>
      <c r="M31" s="66" t="s">
        <v>473</v>
      </c>
      <c r="N31" s="85" t="s">
        <v>47</v>
      </c>
    </row>
    <row r="32" spans="1:15">
      <c r="A32" s="70">
        <v>30.2</v>
      </c>
      <c r="B32" s="70">
        <v>7</v>
      </c>
      <c r="C32" s="70"/>
      <c r="D32" s="55" t="s">
        <v>443</v>
      </c>
      <c r="E32" s="72">
        <v>937628</v>
      </c>
      <c r="F32" s="23">
        <v>0.48</v>
      </c>
      <c r="G32" s="71"/>
      <c r="H32" s="72"/>
      <c r="I32" s="71"/>
      <c r="J32" s="44"/>
      <c r="K32" s="46" t="s">
        <v>389</v>
      </c>
      <c r="L32" s="83"/>
      <c r="M32" s="66" t="s">
        <v>390</v>
      </c>
      <c r="N32" s="85" t="s">
        <v>47</v>
      </c>
    </row>
    <row r="33" spans="1:15">
      <c r="A33" s="70">
        <v>30.2</v>
      </c>
      <c r="B33" s="70">
        <v>7</v>
      </c>
      <c r="C33" s="70" t="s">
        <v>300</v>
      </c>
      <c r="D33" s="71">
        <v>6787.01</v>
      </c>
      <c r="E33" s="72">
        <v>16209</v>
      </c>
      <c r="F33" s="70">
        <v>0.01</v>
      </c>
      <c r="G33" s="71">
        <v>6795.01</v>
      </c>
      <c r="H33" s="72">
        <f>(G33-D33)/2.02</f>
        <v>3.9603960396039604</v>
      </c>
      <c r="I33" s="71">
        <v>6795.0558549999996</v>
      </c>
      <c r="J33" s="44" t="s">
        <v>402</v>
      </c>
      <c r="K33" s="44" t="s">
        <v>449</v>
      </c>
      <c r="L33" s="83">
        <v>2.1138832799999999E-25</v>
      </c>
      <c r="N33" s="23" t="s">
        <v>50</v>
      </c>
    </row>
    <row r="34" spans="1:15">
      <c r="A34" s="70">
        <v>30.2</v>
      </c>
      <c r="B34" s="70">
        <v>7</v>
      </c>
      <c r="C34" s="70" t="s">
        <v>323</v>
      </c>
      <c r="D34" s="71">
        <v>3944.91</v>
      </c>
      <c r="E34" s="72">
        <v>67429</v>
      </c>
      <c r="F34" s="70">
        <v>0.03</v>
      </c>
      <c r="G34" s="71">
        <v>3946.92</v>
      </c>
      <c r="H34" s="72"/>
      <c r="I34" s="71"/>
      <c r="J34" s="44"/>
      <c r="K34" s="44"/>
      <c r="L34" s="83"/>
    </row>
    <row r="35" spans="1:15">
      <c r="A35" s="70">
        <v>30.2</v>
      </c>
      <c r="B35" s="70">
        <v>7</v>
      </c>
      <c r="C35" s="70" t="s">
        <v>205</v>
      </c>
      <c r="D35" s="71">
        <v>7076.41</v>
      </c>
      <c r="E35" s="72">
        <v>100948</v>
      </c>
      <c r="F35" s="70">
        <v>0.05</v>
      </c>
      <c r="G35" s="71">
        <v>7082.43</v>
      </c>
      <c r="H35" s="72">
        <f>(G35-D35)/2.02</f>
        <v>2.9801980198021965</v>
      </c>
      <c r="I35" s="71">
        <v>7082.4531129999996</v>
      </c>
      <c r="J35" s="44" t="s">
        <v>401</v>
      </c>
      <c r="K35" s="44" t="s">
        <v>447</v>
      </c>
      <c r="L35" s="83">
        <v>1.1209815189999999E-16</v>
      </c>
      <c r="N35" s="23" t="s">
        <v>50</v>
      </c>
    </row>
    <row r="36" spans="1:15">
      <c r="A36" s="70">
        <v>30.2</v>
      </c>
      <c r="B36" s="70">
        <v>7</v>
      </c>
      <c r="C36" s="70" t="s">
        <v>323</v>
      </c>
      <c r="D36" s="71">
        <v>3741.83</v>
      </c>
      <c r="E36" s="72">
        <v>104122</v>
      </c>
      <c r="F36" s="70">
        <v>0.05</v>
      </c>
      <c r="G36" s="71">
        <v>3743.84</v>
      </c>
      <c r="H36" s="72">
        <v>1</v>
      </c>
      <c r="I36" s="71"/>
      <c r="J36" s="44"/>
      <c r="K36" s="65" t="s">
        <v>472</v>
      </c>
      <c r="L36" s="83"/>
      <c r="M36" s="23" t="s">
        <v>473</v>
      </c>
      <c r="N36" s="23" t="s">
        <v>47</v>
      </c>
    </row>
    <row r="37" spans="1:15">
      <c r="A37" s="70">
        <v>30.2</v>
      </c>
      <c r="B37" s="70">
        <v>7</v>
      </c>
      <c r="C37" s="70" t="s">
        <v>254</v>
      </c>
      <c r="D37" s="71">
        <v>7086.44</v>
      </c>
      <c r="E37" s="72">
        <v>192203</v>
      </c>
      <c r="F37" s="70">
        <v>0.09</v>
      </c>
      <c r="G37" s="71">
        <v>7092.47</v>
      </c>
      <c r="H37" s="72">
        <f>(G37-D37)/2.02</f>
        <v>2.9851485148518093</v>
      </c>
      <c r="I37" s="71">
        <v>7092.4370500000005</v>
      </c>
      <c r="J37" s="44" t="s">
        <v>401</v>
      </c>
      <c r="K37" s="44" t="s">
        <v>446</v>
      </c>
      <c r="L37" s="83">
        <v>1.7774286880000001E-16</v>
      </c>
      <c r="N37" s="23" t="s">
        <v>50</v>
      </c>
    </row>
    <row r="38" spans="1:15">
      <c r="A38" s="70">
        <v>30.2</v>
      </c>
      <c r="B38" s="70">
        <v>7</v>
      </c>
      <c r="C38" s="70"/>
      <c r="D38" s="71">
        <v>6745</v>
      </c>
      <c r="E38" s="72">
        <v>252067</v>
      </c>
      <c r="F38" s="70">
        <v>0.13</v>
      </c>
      <c r="G38" s="71"/>
      <c r="H38" s="72"/>
      <c r="I38" s="78"/>
      <c r="J38" s="75"/>
      <c r="K38" s="75"/>
      <c r="L38" s="79"/>
    </row>
    <row r="39" spans="1:15">
      <c r="A39" s="70">
        <v>30.2</v>
      </c>
      <c r="B39" s="70">
        <v>7</v>
      </c>
      <c r="C39" s="70" t="s">
        <v>221</v>
      </c>
      <c r="D39" s="71">
        <v>6761.01</v>
      </c>
      <c r="E39" s="72">
        <v>758578</v>
      </c>
      <c r="F39" s="70">
        <v>0.39</v>
      </c>
      <c r="G39" s="71">
        <v>6769.01</v>
      </c>
      <c r="H39" s="72">
        <f>(G39-D39)/2.02</f>
        <v>3.9603960396039604</v>
      </c>
      <c r="I39" s="80">
        <v>6769.0072710000004</v>
      </c>
      <c r="J39" s="81" t="s">
        <v>428</v>
      </c>
      <c r="K39" s="81" t="s">
        <v>320</v>
      </c>
      <c r="L39" s="82">
        <v>4.518305886E-27</v>
      </c>
      <c r="N39" s="94" t="s">
        <v>477</v>
      </c>
    </row>
    <row r="40" spans="1:15">
      <c r="A40" s="70">
        <v>30.2</v>
      </c>
      <c r="B40" s="70">
        <v>7</v>
      </c>
      <c r="C40" s="70" t="s">
        <v>205</v>
      </c>
      <c r="D40" s="71">
        <v>7044.43</v>
      </c>
      <c r="E40" s="72">
        <v>1394887</v>
      </c>
      <c r="F40" s="70">
        <v>0.72</v>
      </c>
      <c r="G40" s="71">
        <v>7050.47</v>
      </c>
      <c r="H40" s="72">
        <f>(G40-D40)/2.02</f>
        <v>2.9900990099009719</v>
      </c>
      <c r="I40" s="78">
        <v>7050.4664899999998</v>
      </c>
      <c r="J40" s="75" t="s">
        <v>403</v>
      </c>
      <c r="K40" s="75" t="s">
        <v>466</v>
      </c>
      <c r="L40" s="79">
        <v>4.3747787940000004E-28</v>
      </c>
      <c r="N40" s="23" t="s">
        <v>50</v>
      </c>
    </row>
    <row r="41" spans="1:15">
      <c r="A41" s="70">
        <v>33.1</v>
      </c>
      <c r="B41" s="70">
        <v>8</v>
      </c>
      <c r="C41" s="70" t="s">
        <v>251</v>
      </c>
      <c r="D41" s="71">
        <v>6498.08</v>
      </c>
      <c r="E41" s="72">
        <v>38375</v>
      </c>
      <c r="F41" s="70">
        <v>0.02</v>
      </c>
      <c r="G41" s="71">
        <v>6501.18</v>
      </c>
      <c r="H41" s="72"/>
      <c r="I41" s="71">
        <v>6501.1373709999998</v>
      </c>
      <c r="J41" s="75" t="s">
        <v>403</v>
      </c>
      <c r="K41" s="44" t="s">
        <v>450</v>
      </c>
      <c r="L41" s="83">
        <v>1.4211212010000001E-13</v>
      </c>
      <c r="N41" s="23" t="s">
        <v>50</v>
      </c>
    </row>
    <row r="42" spans="1:15">
      <c r="A42" s="70">
        <v>33.1</v>
      </c>
      <c r="B42" s="70">
        <v>8</v>
      </c>
      <c r="C42" s="70" t="s">
        <v>283</v>
      </c>
      <c r="D42" s="71">
        <v>6795.01</v>
      </c>
      <c r="E42" s="72">
        <v>42450</v>
      </c>
      <c r="F42" s="70">
        <v>0.02</v>
      </c>
      <c r="G42" s="71">
        <v>6800.03</v>
      </c>
      <c r="H42" s="72"/>
      <c r="I42" s="80">
        <v>6800.0520740000002</v>
      </c>
      <c r="J42" s="81" t="s">
        <v>428</v>
      </c>
      <c r="K42" s="81" t="s">
        <v>324</v>
      </c>
      <c r="L42" s="82">
        <v>5.951387051E-18</v>
      </c>
      <c r="N42" s="94" t="s">
        <v>477</v>
      </c>
    </row>
    <row r="43" spans="1:15">
      <c r="A43" s="70">
        <v>33.1</v>
      </c>
      <c r="B43" s="70">
        <v>8</v>
      </c>
      <c r="C43" s="70" t="s">
        <v>254</v>
      </c>
      <c r="D43" s="71">
        <v>7086.43</v>
      </c>
      <c r="E43" s="72">
        <v>43778</v>
      </c>
      <c r="F43" s="70">
        <v>0.02</v>
      </c>
      <c r="G43" s="71">
        <v>7092.47</v>
      </c>
      <c r="H43" s="72">
        <f>(G43-D43)/2.02</f>
        <v>2.9900990099009719</v>
      </c>
      <c r="I43" s="71">
        <v>7092.4391009999999</v>
      </c>
      <c r="J43" s="75" t="s">
        <v>403</v>
      </c>
      <c r="K43" s="44" t="s">
        <v>451</v>
      </c>
      <c r="L43" s="83">
        <v>3.7928729950000003E-20</v>
      </c>
      <c r="N43" s="23" t="s">
        <v>50</v>
      </c>
    </row>
    <row r="44" spans="1:15">
      <c r="A44" s="70">
        <v>33.1</v>
      </c>
      <c r="B44" s="70">
        <v>8</v>
      </c>
      <c r="C44" s="70" t="s">
        <v>300</v>
      </c>
      <c r="D44" s="71">
        <v>6787.01</v>
      </c>
      <c r="E44" s="72">
        <v>53936</v>
      </c>
      <c r="F44" s="70">
        <v>0.03</v>
      </c>
      <c r="G44" s="71">
        <v>6795.01</v>
      </c>
      <c r="H44" s="72">
        <f>(G44-D44)/2.02</f>
        <v>3.9603960396039604</v>
      </c>
      <c r="I44" s="71">
        <v>6795.0558549999996</v>
      </c>
      <c r="J44" s="44" t="s">
        <v>399</v>
      </c>
      <c r="K44" s="44" t="s">
        <v>449</v>
      </c>
      <c r="L44" s="83">
        <v>2.1138832799999999E-25</v>
      </c>
      <c r="N44" s="23" t="s">
        <v>50</v>
      </c>
    </row>
    <row r="45" spans="1:15">
      <c r="A45" s="70">
        <v>33.1</v>
      </c>
      <c r="B45" s="70">
        <v>8</v>
      </c>
      <c r="C45" s="70" t="s">
        <v>239</v>
      </c>
      <c r="D45" s="71">
        <v>6564.29</v>
      </c>
      <c r="E45" s="72">
        <v>90172</v>
      </c>
      <c r="F45" s="70">
        <v>0.04</v>
      </c>
      <c r="G45" s="71">
        <v>6570.02</v>
      </c>
      <c r="H45" s="72">
        <v>3</v>
      </c>
      <c r="I45" s="71">
        <v>6570.0107449999996</v>
      </c>
      <c r="J45" s="44" t="s">
        <v>404</v>
      </c>
      <c r="K45" s="44" t="s">
        <v>12</v>
      </c>
      <c r="L45" s="83">
        <v>3.6390229089999998E-40</v>
      </c>
      <c r="N45" s="94" t="s">
        <v>477</v>
      </c>
    </row>
    <row r="46" spans="1:15">
      <c r="A46" s="70">
        <v>33.1</v>
      </c>
      <c r="B46" s="70">
        <v>8</v>
      </c>
      <c r="C46" s="70"/>
      <c r="D46" s="71">
        <v>6761.98</v>
      </c>
      <c r="E46" s="72">
        <v>163324</v>
      </c>
      <c r="F46" s="70">
        <v>0.08</v>
      </c>
      <c r="G46" s="71"/>
      <c r="H46" s="72"/>
      <c r="I46" s="71"/>
      <c r="J46" s="44"/>
      <c r="K46" s="44"/>
      <c r="L46" s="83"/>
    </row>
    <row r="47" spans="1:15">
      <c r="A47" s="70">
        <v>33.1</v>
      </c>
      <c r="B47" s="70">
        <v>8</v>
      </c>
      <c r="C47" s="70"/>
      <c r="D47" s="71">
        <v>14007.48</v>
      </c>
      <c r="E47" s="72">
        <v>198337</v>
      </c>
      <c r="F47" s="70">
        <v>0.1</v>
      </c>
      <c r="G47" s="71"/>
      <c r="H47" s="72"/>
      <c r="I47" s="71"/>
      <c r="J47" s="44"/>
      <c r="K47" s="44"/>
      <c r="L47" s="83"/>
    </row>
    <row r="48" spans="1:15">
      <c r="A48" s="70">
        <v>33.1</v>
      </c>
      <c r="B48" s="70">
        <v>8</v>
      </c>
      <c r="C48" s="70"/>
      <c r="D48" s="102">
        <v>13977.47</v>
      </c>
      <c r="E48" s="72">
        <v>203107</v>
      </c>
      <c r="F48" s="70">
        <v>0.1</v>
      </c>
      <c r="G48" s="71"/>
      <c r="H48" s="72"/>
      <c r="I48" s="71"/>
      <c r="J48" s="44"/>
      <c r="K48" s="44"/>
      <c r="L48" s="83"/>
      <c r="O48" s="94" t="s">
        <v>485</v>
      </c>
    </row>
    <row r="49" spans="1:14">
      <c r="A49" s="70">
        <v>33.1</v>
      </c>
      <c r="B49" s="70">
        <v>8</v>
      </c>
      <c r="C49" s="70"/>
      <c r="D49" s="71">
        <v>7418.36</v>
      </c>
      <c r="E49" s="72">
        <v>225658</v>
      </c>
      <c r="F49" s="70">
        <v>0.11</v>
      </c>
      <c r="G49" s="71"/>
      <c r="H49" s="72"/>
      <c r="I49" s="71"/>
      <c r="J49" s="44"/>
      <c r="K49" s="44"/>
      <c r="L49" s="83"/>
    </row>
    <row r="50" spans="1:14">
      <c r="A50" s="70">
        <v>33.1</v>
      </c>
      <c r="B50" s="70">
        <v>8</v>
      </c>
      <c r="C50" s="70"/>
      <c r="D50" s="71">
        <v>7535.52</v>
      </c>
      <c r="E50" s="72">
        <v>236830</v>
      </c>
      <c r="F50" s="70">
        <v>0.12</v>
      </c>
      <c r="G50" s="71"/>
      <c r="H50" s="72"/>
      <c r="I50" s="71"/>
      <c r="J50" s="44"/>
      <c r="K50" s="44"/>
      <c r="L50" s="83"/>
    </row>
    <row r="51" spans="1:14">
      <c r="A51" s="70">
        <v>33.1</v>
      </c>
      <c r="B51" s="70">
        <v>8</v>
      </c>
      <c r="C51" s="70"/>
      <c r="D51" s="71">
        <v>7838.72</v>
      </c>
      <c r="E51" s="72">
        <v>279449</v>
      </c>
      <c r="F51" s="70">
        <v>0.14000000000000001</v>
      </c>
      <c r="G51" s="71"/>
      <c r="H51" s="72"/>
      <c r="I51" s="71"/>
      <c r="J51" s="44"/>
      <c r="K51" s="44"/>
      <c r="L51" s="83"/>
    </row>
    <row r="52" spans="1:14">
      <c r="A52" s="70">
        <v>33.1</v>
      </c>
      <c r="B52" s="70">
        <v>8</v>
      </c>
      <c r="C52" s="70" t="s">
        <v>239</v>
      </c>
      <c r="D52" s="71">
        <v>6367.97</v>
      </c>
      <c r="E52" s="72">
        <v>285818</v>
      </c>
      <c r="F52" s="70">
        <v>0.15</v>
      </c>
      <c r="G52" s="71">
        <v>6373.01</v>
      </c>
      <c r="H52" s="72">
        <v>3</v>
      </c>
      <c r="I52" s="80">
        <v>6372.9925059999996</v>
      </c>
      <c r="J52" s="81" t="s">
        <v>195</v>
      </c>
      <c r="K52" s="81" t="s">
        <v>325</v>
      </c>
      <c r="L52" s="82">
        <v>4.242123756E-38</v>
      </c>
      <c r="N52" s="23" t="s">
        <v>50</v>
      </c>
    </row>
    <row r="53" spans="1:14">
      <c r="A53" s="70">
        <v>33.1</v>
      </c>
      <c r="B53" s="70">
        <v>8</v>
      </c>
      <c r="C53" s="70"/>
      <c r="D53" s="71">
        <v>6658.01</v>
      </c>
      <c r="E53" s="72">
        <v>1171741</v>
      </c>
      <c r="F53" s="70">
        <v>0.6</v>
      </c>
      <c r="G53" s="71"/>
      <c r="H53" s="72"/>
      <c r="I53" s="71"/>
      <c r="J53" s="44"/>
      <c r="K53" s="44"/>
      <c r="L53" s="83"/>
    </row>
    <row r="54" spans="1:14">
      <c r="A54" s="70">
        <v>33.1</v>
      </c>
      <c r="B54" s="70">
        <v>8</v>
      </c>
      <c r="C54" s="70"/>
      <c r="D54" s="71">
        <v>6746</v>
      </c>
      <c r="E54" s="72">
        <v>1189534</v>
      </c>
      <c r="F54" s="70">
        <v>0.61</v>
      </c>
      <c r="G54" s="71"/>
      <c r="H54" s="72"/>
      <c r="I54" s="71"/>
      <c r="J54" s="44"/>
      <c r="K54" s="44"/>
      <c r="L54" s="83"/>
    </row>
    <row r="55" spans="1:14">
      <c r="A55" s="70">
        <v>33.1</v>
      </c>
      <c r="B55" s="70">
        <v>8</v>
      </c>
      <c r="C55" s="70" t="s">
        <v>263</v>
      </c>
      <c r="D55" s="71">
        <v>7071.24</v>
      </c>
      <c r="E55" s="72">
        <v>1942749</v>
      </c>
      <c r="F55" s="70">
        <v>0.99</v>
      </c>
      <c r="G55" s="71">
        <v>7079.3</v>
      </c>
      <c r="H55" s="72">
        <f>(G55-D55)/2.02</f>
        <v>3.9900990099011882</v>
      </c>
      <c r="I55" s="78">
        <v>7079.28982</v>
      </c>
      <c r="J55" s="75" t="s">
        <v>405</v>
      </c>
      <c r="K55" s="75" t="s">
        <v>326</v>
      </c>
      <c r="L55" s="84">
        <v>7.522391684E-42</v>
      </c>
      <c r="N55" s="94" t="s">
        <v>477</v>
      </c>
    </row>
    <row r="56" spans="1:14">
      <c r="A56" s="70">
        <v>35.1</v>
      </c>
      <c r="B56" s="70">
        <v>9</v>
      </c>
      <c r="C56" s="70" t="s">
        <v>239</v>
      </c>
      <c r="D56" s="71">
        <v>6564</v>
      </c>
      <c r="E56" s="72">
        <v>103531</v>
      </c>
      <c r="F56" s="70">
        <v>0.05</v>
      </c>
      <c r="G56" s="71">
        <v>6570.02</v>
      </c>
      <c r="H56" s="72">
        <f>(G56-D56)/2.02</f>
        <v>2.9801980198021965</v>
      </c>
      <c r="I56" s="71">
        <v>6570.0107449999996</v>
      </c>
      <c r="J56" s="44" t="s">
        <v>406</v>
      </c>
      <c r="K56" s="44" t="s">
        <v>12</v>
      </c>
      <c r="L56" s="83">
        <v>4.7459891329999997E-32</v>
      </c>
      <c r="N56" s="94" t="s">
        <v>477</v>
      </c>
    </row>
    <row r="57" spans="1:14">
      <c r="A57" s="70">
        <v>35.1</v>
      </c>
      <c r="B57" s="70">
        <v>9</v>
      </c>
      <c r="C57" s="70"/>
      <c r="D57" s="71">
        <v>6794.99</v>
      </c>
      <c r="E57" s="72">
        <v>127810</v>
      </c>
      <c r="F57" s="70">
        <v>0.06</v>
      </c>
      <c r="G57" s="71"/>
      <c r="H57" s="72"/>
      <c r="I57" s="71"/>
      <c r="J57" s="44"/>
      <c r="K57" s="44"/>
      <c r="L57" s="83"/>
    </row>
    <row r="58" spans="1:14">
      <c r="A58" s="70">
        <v>35.1</v>
      </c>
      <c r="B58" s="70">
        <v>9</v>
      </c>
      <c r="C58" s="70"/>
      <c r="D58" s="71">
        <v>7418.36</v>
      </c>
      <c r="E58" s="72">
        <v>135747</v>
      </c>
      <c r="F58" s="70">
        <v>7.0000000000000007E-2</v>
      </c>
      <c r="G58" s="71"/>
      <c r="H58" s="72"/>
      <c r="I58" s="71"/>
      <c r="J58" s="44"/>
      <c r="K58" s="44"/>
      <c r="L58" s="83"/>
    </row>
    <row r="59" spans="1:14">
      <c r="A59" s="70">
        <v>35.1</v>
      </c>
      <c r="B59" s="70">
        <v>9</v>
      </c>
      <c r="C59" s="70" t="s">
        <v>239</v>
      </c>
      <c r="D59" s="71">
        <v>6367.96</v>
      </c>
      <c r="E59" s="72">
        <v>136822</v>
      </c>
      <c r="F59" s="70">
        <v>7.0000000000000007E-2</v>
      </c>
      <c r="G59" s="71">
        <v>6373.01</v>
      </c>
      <c r="H59" s="72">
        <v>4</v>
      </c>
      <c r="I59" s="71">
        <v>6372.9672810000002</v>
      </c>
      <c r="J59" s="44" t="s">
        <v>407</v>
      </c>
      <c r="K59" s="44" t="s">
        <v>452</v>
      </c>
      <c r="L59" s="83">
        <v>9.8425225779999993E-7</v>
      </c>
      <c r="N59" s="94" t="s">
        <v>477</v>
      </c>
    </row>
    <row r="60" spans="1:14">
      <c r="A60" s="70">
        <v>35.1</v>
      </c>
      <c r="B60" s="70">
        <v>9</v>
      </c>
      <c r="C60" s="70"/>
      <c r="D60" s="71">
        <v>6727.97</v>
      </c>
      <c r="E60" s="72">
        <v>154670</v>
      </c>
      <c r="F60" s="70">
        <v>0.08</v>
      </c>
      <c r="G60" s="71"/>
      <c r="H60" s="72"/>
      <c r="I60" s="71"/>
      <c r="J60" s="44"/>
      <c r="K60" s="44"/>
      <c r="L60" s="83"/>
    </row>
    <row r="61" spans="1:14">
      <c r="A61" s="70">
        <v>35.1</v>
      </c>
      <c r="B61" s="70">
        <v>9</v>
      </c>
      <c r="C61" s="70"/>
      <c r="D61" s="71">
        <v>6565</v>
      </c>
      <c r="E61" s="72">
        <v>180836</v>
      </c>
      <c r="F61" s="70">
        <v>0.09</v>
      </c>
      <c r="G61" s="71"/>
      <c r="H61" s="72"/>
      <c r="I61" s="71"/>
      <c r="J61" s="44"/>
      <c r="K61" s="44"/>
      <c r="L61" s="83"/>
    </row>
    <row r="62" spans="1:14">
      <c r="A62" s="70">
        <v>35.1</v>
      </c>
      <c r="B62" s="70">
        <v>9</v>
      </c>
      <c r="C62" s="70"/>
      <c r="D62" s="71">
        <v>6761.97</v>
      </c>
      <c r="E62" s="72">
        <v>183214</v>
      </c>
      <c r="F62" s="70">
        <v>0.09</v>
      </c>
      <c r="G62" s="71"/>
      <c r="H62" s="72"/>
      <c r="I62" s="71"/>
      <c r="J62" s="44"/>
      <c r="K62" s="44"/>
      <c r="L62" s="83"/>
    </row>
    <row r="63" spans="1:14">
      <c r="A63" s="70">
        <v>35.1</v>
      </c>
      <c r="B63" s="70">
        <v>9</v>
      </c>
      <c r="C63" s="70" t="s">
        <v>300</v>
      </c>
      <c r="D63" s="71">
        <v>6787</v>
      </c>
      <c r="E63" s="72">
        <v>190846</v>
      </c>
      <c r="F63" s="70">
        <v>0.1</v>
      </c>
      <c r="G63" s="71">
        <v>6795.01</v>
      </c>
      <c r="H63" s="72">
        <f>(G63-D63)/2.02</f>
        <v>3.9653465346535732</v>
      </c>
      <c r="I63" s="71">
        <v>6795.0409529999997</v>
      </c>
      <c r="J63" s="44" t="s">
        <v>408</v>
      </c>
      <c r="K63" s="44" t="s">
        <v>453</v>
      </c>
      <c r="L63" s="83">
        <v>1.7198046270000001E-15</v>
      </c>
      <c r="N63" s="23" t="s">
        <v>50</v>
      </c>
    </row>
    <row r="64" spans="1:14">
      <c r="A64" s="70">
        <v>35.1</v>
      </c>
      <c r="B64" s="70">
        <v>9</v>
      </c>
      <c r="C64" s="70" t="s">
        <v>300</v>
      </c>
      <c r="D64" s="71">
        <v>6787</v>
      </c>
      <c r="E64" s="72">
        <v>190846</v>
      </c>
      <c r="F64" s="70">
        <v>0.1</v>
      </c>
      <c r="G64" s="71">
        <v>6795.01</v>
      </c>
      <c r="H64" s="72">
        <f>(G64-D64)/2.02</f>
        <v>3.9653465346535732</v>
      </c>
      <c r="I64" s="78">
        <v>6795.0238149999996</v>
      </c>
      <c r="J64" s="44" t="s">
        <v>409</v>
      </c>
      <c r="K64" s="75" t="s">
        <v>454</v>
      </c>
      <c r="L64" s="84">
        <v>1.0636093380000001E-21</v>
      </c>
      <c r="N64" s="23" t="s">
        <v>50</v>
      </c>
    </row>
    <row r="65" spans="1:15">
      <c r="A65" s="70">
        <v>35.1</v>
      </c>
      <c r="B65" s="70">
        <v>9</v>
      </c>
      <c r="C65" s="70"/>
      <c r="D65" s="71">
        <v>7839.7</v>
      </c>
      <c r="E65" s="72">
        <v>192614</v>
      </c>
      <c r="F65" s="70">
        <v>0.1</v>
      </c>
      <c r="G65" s="71"/>
      <c r="H65" s="72"/>
      <c r="I65" s="71">
        <v>7475.3768049999999</v>
      </c>
      <c r="J65" s="44" t="s">
        <v>410</v>
      </c>
      <c r="K65" s="44" t="s">
        <v>327</v>
      </c>
      <c r="L65" s="83">
        <v>4.4036589100000003E-19</v>
      </c>
      <c r="N65" s="94" t="s">
        <v>477</v>
      </c>
    </row>
    <row r="66" spans="1:15">
      <c r="A66" s="70">
        <v>35.1</v>
      </c>
      <c r="B66" s="70">
        <v>9</v>
      </c>
      <c r="C66" s="70"/>
      <c r="D66" s="102">
        <v>13977.45</v>
      </c>
      <c r="E66" s="72">
        <v>280766</v>
      </c>
      <c r="F66" s="70">
        <v>0.14000000000000001</v>
      </c>
      <c r="G66" s="71"/>
      <c r="H66" s="72"/>
      <c r="I66" s="71"/>
      <c r="J66" s="44"/>
      <c r="K66" s="44"/>
      <c r="L66" s="83"/>
      <c r="O66" s="94" t="s">
        <v>485</v>
      </c>
    </row>
    <row r="67" spans="1:15">
      <c r="A67" s="70">
        <v>35.1</v>
      </c>
      <c r="B67" s="70">
        <v>9</v>
      </c>
      <c r="C67" s="70"/>
      <c r="D67" s="71">
        <v>14007.54</v>
      </c>
      <c r="E67" s="72">
        <v>328059</v>
      </c>
      <c r="F67" s="70">
        <v>0.17</v>
      </c>
      <c r="G67" s="71"/>
      <c r="H67" s="72"/>
      <c r="I67" s="71"/>
      <c r="J67" s="44"/>
      <c r="K67" s="44"/>
      <c r="L67" s="83"/>
    </row>
    <row r="68" spans="1:15">
      <c r="A68" s="70">
        <v>35.1</v>
      </c>
      <c r="B68" s="70">
        <v>9</v>
      </c>
      <c r="C68" s="70"/>
      <c r="D68" s="71">
        <v>6778.98</v>
      </c>
      <c r="E68" s="72">
        <v>520152</v>
      </c>
      <c r="F68" s="70">
        <v>0.27</v>
      </c>
      <c r="G68" s="71"/>
      <c r="H68" s="72"/>
      <c r="I68" s="71"/>
      <c r="J68" s="44"/>
      <c r="K68" s="44"/>
      <c r="L68" s="83"/>
    </row>
    <row r="69" spans="1:15">
      <c r="A69" s="70">
        <v>35.1</v>
      </c>
      <c r="B69" s="70">
        <v>9</v>
      </c>
      <c r="C69" s="70"/>
      <c r="D69" s="71">
        <v>6658</v>
      </c>
      <c r="E69" s="72">
        <v>901910</v>
      </c>
      <c r="F69" s="70">
        <v>0.46</v>
      </c>
      <c r="G69" s="71"/>
      <c r="H69" s="72"/>
      <c r="I69" s="71"/>
      <c r="J69" s="44"/>
      <c r="K69" s="44"/>
      <c r="L69" s="83"/>
    </row>
    <row r="70" spans="1:15">
      <c r="A70" s="70">
        <v>35.1</v>
      </c>
      <c r="B70" s="70">
        <v>9</v>
      </c>
      <c r="C70" s="70"/>
      <c r="D70" s="71">
        <v>6562.01</v>
      </c>
      <c r="E70" s="72">
        <v>1562357</v>
      </c>
      <c r="F70" s="70">
        <v>0.8</v>
      </c>
      <c r="G70" s="71"/>
      <c r="H70" s="72"/>
      <c r="I70" s="71"/>
      <c r="J70" s="44"/>
      <c r="K70" s="44"/>
      <c r="L70" s="83"/>
    </row>
    <row r="71" spans="1:15">
      <c r="A71" s="70">
        <v>35.1</v>
      </c>
      <c r="B71" s="70">
        <v>9</v>
      </c>
      <c r="C71" s="70" t="s">
        <v>263</v>
      </c>
      <c r="D71" s="71">
        <v>7071.23</v>
      </c>
      <c r="E71" s="72">
        <v>1779696</v>
      </c>
      <c r="F71" s="70">
        <v>0.91</v>
      </c>
      <c r="G71" s="71">
        <v>7079.3</v>
      </c>
      <c r="H71" s="72">
        <f>(G71-D71)/2.02</f>
        <v>3.995049504950801</v>
      </c>
      <c r="I71" s="78">
        <v>7079.28982</v>
      </c>
      <c r="J71" s="75" t="s">
        <v>411</v>
      </c>
      <c r="K71" s="75" t="s">
        <v>326</v>
      </c>
      <c r="L71" s="84">
        <v>7.522391684E-42</v>
      </c>
      <c r="N71" s="94" t="s">
        <v>477</v>
      </c>
    </row>
    <row r="72" spans="1:15">
      <c r="A72" s="70">
        <v>35.1</v>
      </c>
      <c r="B72" s="70">
        <v>9</v>
      </c>
      <c r="C72" s="70"/>
      <c r="D72" s="71">
        <v>6746.01</v>
      </c>
      <c r="E72" s="72">
        <v>10218496</v>
      </c>
      <c r="F72" s="89">
        <v>5.25</v>
      </c>
      <c r="G72" s="71"/>
      <c r="H72" s="72"/>
      <c r="I72" s="71"/>
      <c r="J72" s="44"/>
      <c r="K72" s="44" t="s">
        <v>475</v>
      </c>
      <c r="L72" s="83"/>
      <c r="M72" s="23" t="s">
        <v>476</v>
      </c>
      <c r="N72" s="23" t="s">
        <v>50</v>
      </c>
    </row>
    <row r="73" spans="1:15">
      <c r="A73" s="70">
        <v>35.9</v>
      </c>
      <c r="B73" s="70">
        <v>10</v>
      </c>
      <c r="C73" s="70" t="s">
        <v>218</v>
      </c>
      <c r="D73" s="71">
        <v>7113.24</v>
      </c>
      <c r="E73" s="72">
        <v>60964</v>
      </c>
      <c r="F73" s="70">
        <v>0.03</v>
      </c>
      <c r="G73" s="71">
        <v>7121.3</v>
      </c>
      <c r="H73" s="72">
        <f>(G73-D73)/2.02</f>
        <v>3.9900990099011882</v>
      </c>
      <c r="I73" s="71">
        <v>7121.2685680000004</v>
      </c>
      <c r="J73" s="44" t="s">
        <v>412</v>
      </c>
      <c r="K73" s="44" t="s">
        <v>455</v>
      </c>
      <c r="L73" s="83">
        <v>1.9042787059999999E-18</v>
      </c>
    </row>
    <row r="74" spans="1:15">
      <c r="A74" s="70">
        <v>35.9</v>
      </c>
      <c r="B74" s="70">
        <v>10</v>
      </c>
      <c r="C74" s="70"/>
      <c r="D74" s="71">
        <v>6726.98</v>
      </c>
      <c r="E74" s="72">
        <v>124163</v>
      </c>
      <c r="F74" s="70">
        <v>0.06</v>
      </c>
      <c r="G74" s="71"/>
      <c r="H74" s="72"/>
      <c r="I74" s="71"/>
      <c r="J74" s="44"/>
      <c r="K74" s="44"/>
      <c r="L74" s="83"/>
    </row>
    <row r="75" spans="1:15">
      <c r="A75" s="70">
        <v>35.9</v>
      </c>
      <c r="B75" s="70">
        <v>10</v>
      </c>
      <c r="C75" s="70" t="s">
        <v>239</v>
      </c>
      <c r="D75" s="71">
        <v>6367.97</v>
      </c>
      <c r="E75" s="72">
        <v>134824</v>
      </c>
      <c r="F75" s="70">
        <v>7.0000000000000007E-2</v>
      </c>
      <c r="G75" s="71">
        <v>6373.01</v>
      </c>
      <c r="H75" s="72">
        <v>3</v>
      </c>
      <c r="I75" s="80">
        <v>6372.9925059999996</v>
      </c>
      <c r="J75" s="81" t="s">
        <v>195</v>
      </c>
      <c r="K75" s="81" t="s">
        <v>325</v>
      </c>
      <c r="L75" s="82">
        <v>4.242123756E-38</v>
      </c>
      <c r="N75" s="23" t="s">
        <v>50</v>
      </c>
    </row>
    <row r="76" spans="1:15">
      <c r="A76" s="70">
        <v>35.9</v>
      </c>
      <c r="B76" s="70">
        <v>10</v>
      </c>
      <c r="C76" s="70"/>
      <c r="D76" s="71">
        <v>6794</v>
      </c>
      <c r="E76" s="72">
        <v>165634</v>
      </c>
      <c r="F76" s="70">
        <v>0.08</v>
      </c>
      <c r="G76" s="71"/>
      <c r="H76" s="72"/>
      <c r="I76" s="71"/>
      <c r="J76" s="44"/>
      <c r="K76" s="44"/>
      <c r="L76" s="83"/>
    </row>
    <row r="77" spans="1:15">
      <c r="A77" s="70">
        <v>35.9</v>
      </c>
      <c r="B77" s="70">
        <v>10</v>
      </c>
      <c r="C77" s="70"/>
      <c r="D77" s="102">
        <v>14038.54</v>
      </c>
      <c r="E77" s="72">
        <v>167481</v>
      </c>
      <c r="F77" s="70">
        <v>0.09</v>
      </c>
      <c r="G77" s="71"/>
      <c r="H77" s="72"/>
      <c r="I77" s="71"/>
      <c r="J77" s="44"/>
      <c r="K77" s="44"/>
      <c r="L77" s="83"/>
      <c r="O77" s="96" t="s">
        <v>486</v>
      </c>
    </row>
    <row r="78" spans="1:15">
      <c r="A78" s="70">
        <v>35.9</v>
      </c>
      <c r="B78" s="70">
        <v>10</v>
      </c>
      <c r="C78" s="70"/>
      <c r="D78" s="71">
        <v>7839.71</v>
      </c>
      <c r="E78" s="72">
        <v>168117</v>
      </c>
      <c r="F78" s="70">
        <v>0.09</v>
      </c>
      <c r="G78" s="71"/>
      <c r="H78" s="72"/>
      <c r="I78" s="71"/>
      <c r="J78" s="44"/>
      <c r="K78" s="44"/>
      <c r="L78" s="83"/>
    </row>
    <row r="79" spans="1:15">
      <c r="A79" s="70">
        <v>35.9</v>
      </c>
      <c r="B79" s="70">
        <v>10</v>
      </c>
      <c r="C79" s="70"/>
      <c r="D79" s="71">
        <v>6778.98</v>
      </c>
      <c r="E79" s="72">
        <v>222910</v>
      </c>
      <c r="F79" s="70">
        <v>0.11</v>
      </c>
      <c r="G79" s="71"/>
      <c r="H79" s="72"/>
      <c r="I79" s="71"/>
      <c r="J79" s="44"/>
      <c r="K79" s="44"/>
      <c r="L79" s="83"/>
    </row>
    <row r="80" spans="1:15">
      <c r="A80" s="70">
        <v>35.9</v>
      </c>
      <c r="B80" s="70">
        <v>10</v>
      </c>
      <c r="C80" s="70"/>
      <c r="D80" s="71">
        <v>7419.35</v>
      </c>
      <c r="E80" s="72">
        <v>234623</v>
      </c>
      <c r="F80" s="70">
        <v>0.11</v>
      </c>
      <c r="G80" s="71"/>
      <c r="H80" s="72"/>
      <c r="I80" s="71"/>
      <c r="J80" s="44"/>
      <c r="K80" s="44"/>
      <c r="L80" s="83"/>
    </row>
    <row r="81" spans="1:15">
      <c r="A81" s="70">
        <v>35.9</v>
      </c>
      <c r="B81" s="70">
        <v>10</v>
      </c>
      <c r="C81" s="70" t="s">
        <v>300</v>
      </c>
      <c r="D81" s="71">
        <v>6786.99</v>
      </c>
      <c r="E81" s="72">
        <v>321211</v>
      </c>
      <c r="F81" s="70">
        <v>0.16</v>
      </c>
      <c r="G81" s="71">
        <v>6795.01</v>
      </c>
      <c r="H81" s="72">
        <f>(G81-D81)/2.02</f>
        <v>3.9702970297031865</v>
      </c>
      <c r="I81" s="71">
        <v>6795.0338149999998</v>
      </c>
      <c r="J81" s="44" t="s">
        <v>408</v>
      </c>
      <c r="K81" s="44" t="s">
        <v>454</v>
      </c>
      <c r="L81" s="83">
        <v>1.587341076E-22</v>
      </c>
      <c r="N81" s="23" t="s">
        <v>50</v>
      </c>
    </row>
    <row r="82" spans="1:15">
      <c r="A82" s="70">
        <v>35.9</v>
      </c>
      <c r="B82" s="70">
        <v>10</v>
      </c>
      <c r="C82" s="70" t="s">
        <v>300</v>
      </c>
      <c r="D82" s="71">
        <v>6786.99</v>
      </c>
      <c r="E82" s="72">
        <v>321211</v>
      </c>
      <c r="F82" s="70">
        <v>0.16</v>
      </c>
      <c r="G82" s="71">
        <v>6795.01</v>
      </c>
      <c r="H82" s="72">
        <f>(G82-D82)/2.02</f>
        <v>3.9702970297031865</v>
      </c>
      <c r="I82" s="71">
        <v>6795.0409529999997</v>
      </c>
      <c r="J82" s="44" t="s">
        <v>409</v>
      </c>
      <c r="K82" s="44" t="s">
        <v>453</v>
      </c>
      <c r="L82" s="83">
        <v>1.7198046270000001E-15</v>
      </c>
      <c r="N82" s="23" t="s">
        <v>50</v>
      </c>
    </row>
    <row r="83" spans="1:15">
      <c r="A83" s="70">
        <v>35.9</v>
      </c>
      <c r="B83" s="70">
        <v>10</v>
      </c>
      <c r="C83" s="70"/>
      <c r="D83" s="102">
        <v>13977.45</v>
      </c>
      <c r="E83" s="72">
        <v>584683</v>
      </c>
      <c r="F83" s="70">
        <v>0.3</v>
      </c>
      <c r="G83" s="71"/>
      <c r="H83" s="72"/>
      <c r="I83" s="71"/>
      <c r="J83" s="44"/>
      <c r="K83" s="44"/>
      <c r="L83" s="83"/>
      <c r="O83" s="94" t="s">
        <v>485</v>
      </c>
    </row>
    <row r="84" spans="1:15">
      <c r="A84" s="70">
        <v>35.9</v>
      </c>
      <c r="B84" s="70">
        <v>10</v>
      </c>
      <c r="C84" s="70"/>
      <c r="D84" s="102">
        <v>14004.49</v>
      </c>
      <c r="E84" s="72">
        <v>696765</v>
      </c>
      <c r="F84" s="70">
        <v>0.36</v>
      </c>
      <c r="G84" s="71"/>
      <c r="H84" s="72"/>
      <c r="I84" s="71"/>
      <c r="J84" s="44"/>
      <c r="K84" s="44"/>
      <c r="L84" s="83"/>
      <c r="O84" s="96" t="s">
        <v>488</v>
      </c>
    </row>
    <row r="85" spans="1:15">
      <c r="A85" s="70">
        <v>35.9</v>
      </c>
      <c r="B85" s="70">
        <v>10</v>
      </c>
      <c r="C85" s="70" t="s">
        <v>263</v>
      </c>
      <c r="D85" s="71">
        <v>7071.24</v>
      </c>
      <c r="E85" s="72">
        <v>1023486</v>
      </c>
      <c r="F85" s="70">
        <v>0.52</v>
      </c>
      <c r="G85" s="71">
        <v>7079.3</v>
      </c>
      <c r="H85" s="72">
        <f>(G85-D85)/2.02</f>
        <v>3.9900990099011882</v>
      </c>
      <c r="I85" s="78">
        <v>7079.28982</v>
      </c>
      <c r="J85" s="75" t="s">
        <v>413</v>
      </c>
      <c r="K85" s="75" t="s">
        <v>326</v>
      </c>
      <c r="L85" s="84">
        <v>7.522391684E-42</v>
      </c>
      <c r="N85" s="94" t="s">
        <v>477</v>
      </c>
    </row>
    <row r="86" spans="1:15">
      <c r="A86" s="70">
        <v>35.9</v>
      </c>
      <c r="B86" s="70">
        <v>10</v>
      </c>
      <c r="C86" s="70"/>
      <c r="D86" s="71">
        <v>6658.01</v>
      </c>
      <c r="E86" s="72">
        <v>1600512</v>
      </c>
      <c r="F86" s="70">
        <v>0.82</v>
      </c>
      <c r="G86" s="71"/>
      <c r="H86" s="72"/>
      <c r="I86" s="71"/>
      <c r="J86" s="44"/>
      <c r="K86" s="44"/>
      <c r="L86" s="83"/>
    </row>
    <row r="87" spans="1:15">
      <c r="A87" s="70">
        <v>35.9</v>
      </c>
      <c r="B87" s="70">
        <v>10</v>
      </c>
      <c r="C87" s="70"/>
      <c r="D87" s="71">
        <v>6746.01</v>
      </c>
      <c r="E87" s="72">
        <v>4422606</v>
      </c>
      <c r="F87" s="89">
        <v>2.27</v>
      </c>
      <c r="G87" s="71"/>
      <c r="H87" s="72"/>
      <c r="I87" s="71"/>
      <c r="J87" s="44"/>
      <c r="K87" s="44" t="s">
        <v>475</v>
      </c>
      <c r="L87" s="83"/>
      <c r="M87" s="23" t="s">
        <v>476</v>
      </c>
      <c r="N87" s="23" t="s">
        <v>50</v>
      </c>
    </row>
    <row r="88" spans="1:15">
      <c r="A88" s="70">
        <v>37.5</v>
      </c>
      <c r="B88" s="70">
        <v>11</v>
      </c>
      <c r="C88" s="67" t="s">
        <v>328</v>
      </c>
      <c r="D88" s="71">
        <v>6433.87</v>
      </c>
      <c r="E88" s="72">
        <v>84578</v>
      </c>
      <c r="F88" s="70">
        <v>0.04</v>
      </c>
      <c r="G88" s="71">
        <v>6439.86</v>
      </c>
      <c r="H88" s="72">
        <f>(G88-D88)/2.02</f>
        <v>2.9653465346533574</v>
      </c>
      <c r="I88" s="71"/>
      <c r="J88" s="44"/>
      <c r="K88" s="44"/>
      <c r="L88" s="83"/>
    </row>
    <row r="89" spans="1:15">
      <c r="A89" s="70">
        <v>37.5</v>
      </c>
      <c r="B89" s="70">
        <v>11</v>
      </c>
      <c r="C89" s="70"/>
      <c r="D89" s="102">
        <v>14019.58</v>
      </c>
      <c r="E89" s="72">
        <v>110471</v>
      </c>
      <c r="F89" s="70">
        <v>0.06</v>
      </c>
      <c r="G89" s="71"/>
      <c r="H89" s="72"/>
      <c r="I89" s="71"/>
      <c r="J89" s="44"/>
      <c r="K89" s="44"/>
      <c r="L89" s="83"/>
      <c r="O89" s="96" t="s">
        <v>487</v>
      </c>
    </row>
    <row r="90" spans="1:15">
      <c r="A90" s="70">
        <v>37.5</v>
      </c>
      <c r="B90" s="70">
        <v>11</v>
      </c>
      <c r="C90" s="70" t="s">
        <v>263</v>
      </c>
      <c r="D90" s="71">
        <v>7071.23</v>
      </c>
      <c r="E90" s="72">
        <v>121315</v>
      </c>
      <c r="F90" s="70">
        <v>0.06</v>
      </c>
      <c r="G90" s="71">
        <v>7079.3</v>
      </c>
      <c r="H90" s="72">
        <f>(G90-D90)/2.02</f>
        <v>3.995049504950801</v>
      </c>
      <c r="I90" s="71">
        <v>7079.2723050000004</v>
      </c>
      <c r="J90" s="44" t="s">
        <v>412</v>
      </c>
      <c r="K90" s="44" t="s">
        <v>329</v>
      </c>
      <c r="L90" s="83">
        <v>1.203298272E-39</v>
      </c>
      <c r="N90" s="94" t="s">
        <v>477</v>
      </c>
    </row>
    <row r="91" spans="1:15">
      <c r="A91" s="70">
        <v>37.5</v>
      </c>
      <c r="B91" s="70">
        <v>11</v>
      </c>
      <c r="C91" s="70"/>
      <c r="D91" s="71">
        <v>14049.56</v>
      </c>
      <c r="E91" s="72">
        <v>151661</v>
      </c>
      <c r="F91" s="70">
        <v>7.0000000000000007E-2</v>
      </c>
      <c r="G91" s="71"/>
      <c r="H91" s="72"/>
      <c r="I91" s="71"/>
      <c r="J91" s="44"/>
      <c r="K91" s="44"/>
      <c r="L91" s="83"/>
    </row>
    <row r="92" spans="1:15">
      <c r="A92" s="70">
        <v>37.5</v>
      </c>
      <c r="B92" s="70">
        <v>11</v>
      </c>
      <c r="C92" s="70" t="s">
        <v>300</v>
      </c>
      <c r="D92" s="71">
        <v>6786.99</v>
      </c>
      <c r="E92" s="72">
        <v>206310</v>
      </c>
      <c r="F92" s="70">
        <v>0.1</v>
      </c>
      <c r="G92" s="71">
        <v>6795.01</v>
      </c>
      <c r="H92" s="72">
        <f>(G92-D92)/2.02</f>
        <v>3.9702970297031865</v>
      </c>
      <c r="I92" s="71">
        <v>6795.0388149999999</v>
      </c>
      <c r="J92" s="44" t="s">
        <v>408</v>
      </c>
      <c r="K92" s="44" t="s">
        <v>456</v>
      </c>
      <c r="L92" s="83">
        <v>8.8868118590000006E-27</v>
      </c>
      <c r="N92" s="23" t="s">
        <v>50</v>
      </c>
    </row>
    <row r="93" spans="1:15">
      <c r="A93" s="70">
        <v>37.5</v>
      </c>
      <c r="B93" s="70">
        <v>11</v>
      </c>
      <c r="C93" s="70"/>
      <c r="D93" s="102">
        <v>14037.5</v>
      </c>
      <c r="E93" s="72">
        <v>276401</v>
      </c>
      <c r="F93" s="70">
        <v>0.14000000000000001</v>
      </c>
      <c r="G93" s="71"/>
      <c r="H93" s="72"/>
      <c r="I93" s="71"/>
      <c r="J93" s="44"/>
      <c r="K93" s="44"/>
      <c r="L93" s="83"/>
      <c r="O93" s="94" t="s">
        <v>486</v>
      </c>
    </row>
    <row r="94" spans="1:15">
      <c r="A94" s="70">
        <v>37.5</v>
      </c>
      <c r="B94" s="70">
        <v>11</v>
      </c>
      <c r="C94" s="70" t="s">
        <v>300</v>
      </c>
      <c r="D94" s="71">
        <v>6794.01</v>
      </c>
      <c r="E94" s="72">
        <v>460732</v>
      </c>
      <c r="F94" s="70">
        <v>0.24</v>
      </c>
      <c r="G94" s="71">
        <v>6802.08</v>
      </c>
      <c r="H94" s="72">
        <f>(G94-D94)/2.02</f>
        <v>3.9950495049503507</v>
      </c>
      <c r="I94" s="71">
        <v>6802.043885</v>
      </c>
      <c r="J94" s="44" t="s">
        <v>414</v>
      </c>
      <c r="K94" s="44" t="s">
        <v>444</v>
      </c>
      <c r="L94" s="83">
        <v>5.496933854E-32</v>
      </c>
      <c r="N94" s="23" t="s">
        <v>50</v>
      </c>
    </row>
    <row r="95" spans="1:15">
      <c r="A95" s="70">
        <v>37.5</v>
      </c>
      <c r="B95" s="70">
        <v>11</v>
      </c>
      <c r="C95" s="67" t="s">
        <v>330</v>
      </c>
      <c r="D95" s="71">
        <v>7421.31</v>
      </c>
      <c r="E95" s="72">
        <v>475239</v>
      </c>
      <c r="F95" s="70">
        <v>0.24</v>
      </c>
      <c r="G95" s="71">
        <v>7427.42</v>
      </c>
      <c r="H95" s="72">
        <f>(G95-D95)/2.02</f>
        <v>3.0247524752473627</v>
      </c>
      <c r="I95" s="80">
        <v>7427.3892180000003</v>
      </c>
      <c r="J95" s="81" t="s">
        <v>247</v>
      </c>
      <c r="K95" s="81" t="s">
        <v>248</v>
      </c>
      <c r="L95" s="82">
        <v>7.8671767650000004E-28</v>
      </c>
      <c r="N95" s="96" t="s">
        <v>483</v>
      </c>
    </row>
    <row r="96" spans="1:15">
      <c r="A96" s="70">
        <v>37.5</v>
      </c>
      <c r="B96" s="70">
        <v>11</v>
      </c>
      <c r="C96" s="70"/>
      <c r="D96" s="102">
        <v>13977.47</v>
      </c>
      <c r="E96" s="72">
        <v>837303</v>
      </c>
      <c r="F96" s="70">
        <v>0.43</v>
      </c>
      <c r="G96" s="71"/>
      <c r="H96" s="72"/>
      <c r="I96" s="71"/>
      <c r="J96" s="44"/>
      <c r="K96" s="44"/>
      <c r="L96" s="83"/>
      <c r="O96" s="96" t="s">
        <v>485</v>
      </c>
    </row>
    <row r="97" spans="1:15">
      <c r="A97" s="70">
        <v>37.5</v>
      </c>
      <c r="B97" s="70">
        <v>11</v>
      </c>
      <c r="C97" s="70"/>
      <c r="D97" s="102">
        <v>14004.51</v>
      </c>
      <c r="E97" s="72">
        <v>1129045</v>
      </c>
      <c r="F97" s="70">
        <v>0.57999999999999996</v>
      </c>
      <c r="G97" s="71"/>
      <c r="H97" s="72"/>
      <c r="I97" s="71"/>
      <c r="J97" s="44"/>
      <c r="K97" s="44"/>
      <c r="L97" s="83"/>
    </row>
    <row r="98" spans="1:15">
      <c r="A98" s="70">
        <v>37.5</v>
      </c>
      <c r="B98" s="70">
        <v>11</v>
      </c>
      <c r="C98" s="67" t="s">
        <v>328</v>
      </c>
      <c r="D98" s="71">
        <v>6658</v>
      </c>
      <c r="E98" s="72">
        <v>1740604</v>
      </c>
      <c r="F98" s="70">
        <v>0.89</v>
      </c>
      <c r="G98" s="71">
        <v>6666.06</v>
      </c>
      <c r="H98" s="72">
        <f>(G98-D98)/2.02</f>
        <v>3.9900990099011882</v>
      </c>
      <c r="I98" s="71">
        <v>6665.0253650000004</v>
      </c>
      <c r="J98" s="44" t="s">
        <v>415</v>
      </c>
      <c r="K98" s="44" t="s">
        <v>353</v>
      </c>
      <c r="L98" s="83">
        <v>1.048640044E-30</v>
      </c>
      <c r="N98" s="23" t="s">
        <v>482</v>
      </c>
    </row>
    <row r="99" spans="1:15">
      <c r="A99" s="70">
        <v>39</v>
      </c>
      <c r="B99" s="70">
        <v>12</v>
      </c>
      <c r="C99" s="70" t="s">
        <v>219</v>
      </c>
      <c r="D99" s="71">
        <v>6810.97</v>
      </c>
      <c r="E99" s="72">
        <v>61349</v>
      </c>
      <c r="F99" s="70">
        <v>0.03</v>
      </c>
      <c r="G99" s="71">
        <v>6815.99</v>
      </c>
      <c r="H99" s="72"/>
      <c r="I99" s="71"/>
      <c r="J99" s="44"/>
      <c r="K99" s="44"/>
      <c r="L99" s="83"/>
    </row>
    <row r="100" spans="1:15">
      <c r="A100" s="70">
        <v>39</v>
      </c>
      <c r="B100" s="70">
        <v>12</v>
      </c>
      <c r="C100" s="70" t="s">
        <v>300</v>
      </c>
      <c r="D100" s="71">
        <v>6593.14</v>
      </c>
      <c r="E100" s="72">
        <v>84074</v>
      </c>
      <c r="F100" s="70">
        <v>0.04</v>
      </c>
      <c r="G100" s="71">
        <v>6601.17</v>
      </c>
      <c r="H100" s="72">
        <f>(G100-D100)/2.02</f>
        <v>3.9752475247523491</v>
      </c>
      <c r="I100" s="71">
        <v>6601.1607249999997</v>
      </c>
      <c r="J100" s="44" t="s">
        <v>416</v>
      </c>
      <c r="K100" s="44" t="s">
        <v>336</v>
      </c>
      <c r="L100" s="83">
        <v>2.3579521810000001E-36</v>
      </c>
      <c r="N100" s="96" t="s">
        <v>482</v>
      </c>
    </row>
    <row r="101" spans="1:15">
      <c r="A101" s="70">
        <v>39</v>
      </c>
      <c r="B101" s="70">
        <v>12</v>
      </c>
      <c r="C101" s="70"/>
      <c r="D101" s="71">
        <v>14048.44</v>
      </c>
      <c r="E101" s="72">
        <v>103469</v>
      </c>
      <c r="F101" s="70">
        <v>0.05</v>
      </c>
      <c r="G101" s="71"/>
      <c r="H101" s="72"/>
      <c r="I101" s="71"/>
      <c r="J101" s="44"/>
      <c r="K101" s="44"/>
      <c r="L101" s="83"/>
    </row>
    <row r="102" spans="1:15">
      <c r="A102" s="70">
        <v>39</v>
      </c>
      <c r="B102" s="70">
        <v>12</v>
      </c>
      <c r="C102" s="70"/>
      <c r="D102" s="71">
        <v>7420.29</v>
      </c>
      <c r="E102" s="72">
        <v>114657</v>
      </c>
      <c r="F102" s="70">
        <v>0.05</v>
      </c>
      <c r="G102" s="71"/>
      <c r="H102" s="72"/>
      <c r="I102" s="71"/>
      <c r="J102" s="44"/>
      <c r="K102" s="44"/>
      <c r="L102" s="83"/>
    </row>
    <row r="103" spans="1:15">
      <c r="A103" s="70">
        <v>39</v>
      </c>
      <c r="B103" s="70">
        <v>12</v>
      </c>
      <c r="C103" s="70"/>
      <c r="D103" s="102">
        <v>14037.46</v>
      </c>
      <c r="E103" s="72">
        <v>138529</v>
      </c>
      <c r="F103" s="70">
        <v>7.0000000000000007E-2</v>
      </c>
      <c r="G103" s="71"/>
      <c r="H103" s="72"/>
      <c r="I103" s="71"/>
      <c r="J103" s="44"/>
      <c r="K103" s="44"/>
      <c r="L103" s="83"/>
      <c r="O103" s="96" t="s">
        <v>486</v>
      </c>
    </row>
    <row r="104" spans="1:15">
      <c r="A104" s="70">
        <v>39</v>
      </c>
      <c r="B104" s="70">
        <v>12</v>
      </c>
      <c r="C104" s="70"/>
      <c r="D104" s="71">
        <v>6827.98</v>
      </c>
      <c r="E104" s="72">
        <v>171600</v>
      </c>
      <c r="F104" s="70">
        <v>0.09</v>
      </c>
      <c r="G104" s="71"/>
      <c r="H104" s="72"/>
      <c r="I104" s="71"/>
      <c r="J104" s="44"/>
      <c r="K104" s="44"/>
      <c r="L104" s="83"/>
    </row>
    <row r="105" spans="1:15">
      <c r="A105" s="70">
        <v>39</v>
      </c>
      <c r="B105" s="70">
        <v>12</v>
      </c>
      <c r="C105" s="70" t="s">
        <v>219</v>
      </c>
      <c r="D105" s="71">
        <v>4064.99</v>
      </c>
      <c r="E105" s="72">
        <v>344961</v>
      </c>
      <c r="F105" s="70">
        <v>0.18</v>
      </c>
      <c r="G105" s="71">
        <v>4067.01</v>
      </c>
      <c r="H105" s="72">
        <v>1</v>
      </c>
      <c r="I105" s="71"/>
      <c r="J105" s="44"/>
      <c r="K105" s="44"/>
      <c r="L105" s="83"/>
      <c r="N105" s="23" t="s">
        <v>47</v>
      </c>
    </row>
    <row r="106" spans="1:15">
      <c r="A106" s="70">
        <v>39</v>
      </c>
      <c r="B106" s="70">
        <v>12</v>
      </c>
      <c r="C106" s="70"/>
      <c r="D106" s="102">
        <v>13977.48</v>
      </c>
      <c r="E106" s="72">
        <v>430205</v>
      </c>
      <c r="F106" s="70">
        <v>0.22</v>
      </c>
      <c r="G106" s="71"/>
      <c r="H106" s="72"/>
      <c r="I106" s="71"/>
      <c r="J106" s="44"/>
      <c r="K106" s="44"/>
      <c r="L106" s="83"/>
      <c r="O106" s="96" t="s">
        <v>485</v>
      </c>
    </row>
    <row r="107" spans="1:15">
      <c r="A107" s="70">
        <v>39</v>
      </c>
      <c r="B107" s="70">
        <v>12</v>
      </c>
      <c r="C107" s="70"/>
      <c r="D107" s="102">
        <v>14004.51</v>
      </c>
      <c r="E107" s="72">
        <v>589890</v>
      </c>
      <c r="F107" s="70">
        <v>0.3</v>
      </c>
      <c r="G107" s="71"/>
      <c r="H107" s="72"/>
      <c r="I107" s="71"/>
      <c r="J107" s="44"/>
      <c r="K107" s="44"/>
      <c r="L107" s="83"/>
    </row>
    <row r="108" spans="1:15">
      <c r="A108" s="70">
        <v>39</v>
      </c>
      <c r="B108" s="70">
        <v>12</v>
      </c>
      <c r="C108" s="70"/>
      <c r="D108" s="71">
        <v>6657.99</v>
      </c>
      <c r="E108" s="72">
        <v>964429</v>
      </c>
      <c r="F108" s="70">
        <v>0.49</v>
      </c>
      <c r="G108" s="71"/>
      <c r="H108" s="72"/>
      <c r="I108" s="71"/>
      <c r="J108" s="44"/>
      <c r="K108" s="44"/>
      <c r="L108" s="83"/>
    </row>
    <row r="109" spans="1:15">
      <c r="A109" s="70">
        <v>39</v>
      </c>
      <c r="B109" s="70">
        <v>12</v>
      </c>
      <c r="C109" s="70"/>
      <c r="D109" s="71">
        <v>6795.02</v>
      </c>
      <c r="E109" s="72">
        <v>4070467</v>
      </c>
      <c r="F109" s="89">
        <v>2.09</v>
      </c>
      <c r="G109" s="71"/>
      <c r="H109" s="72"/>
      <c r="I109" s="71"/>
      <c r="J109" s="44" t="s">
        <v>408</v>
      </c>
      <c r="K109" s="44" t="s">
        <v>456</v>
      </c>
      <c r="L109" s="83"/>
      <c r="M109" s="23" t="s">
        <v>476</v>
      </c>
      <c r="N109" s="23" t="s">
        <v>50</v>
      </c>
    </row>
    <row r="110" spans="1:15">
      <c r="A110" s="70">
        <v>39.700000000000003</v>
      </c>
      <c r="B110" s="70">
        <v>13</v>
      </c>
      <c r="C110" s="70"/>
      <c r="D110" s="102">
        <v>14004.58</v>
      </c>
      <c r="E110" s="72">
        <v>117845</v>
      </c>
      <c r="F110" s="70">
        <v>0.05</v>
      </c>
      <c r="G110" s="71"/>
      <c r="H110" s="72"/>
      <c r="I110" s="71"/>
      <c r="J110" s="44"/>
      <c r="K110" s="44"/>
      <c r="L110" s="83"/>
    </row>
    <row r="111" spans="1:15">
      <c r="A111" s="70">
        <v>39.700000000000003</v>
      </c>
      <c r="B111" s="70">
        <v>13</v>
      </c>
      <c r="C111" s="70"/>
      <c r="D111" s="71">
        <v>6567.94</v>
      </c>
      <c r="E111" s="72">
        <v>121911</v>
      </c>
      <c r="F111" s="70">
        <v>0.06</v>
      </c>
      <c r="G111" s="71"/>
      <c r="H111" s="72"/>
      <c r="I111" s="71"/>
      <c r="J111" s="44"/>
      <c r="K111" s="44"/>
      <c r="L111" s="83"/>
    </row>
    <row r="112" spans="1:15">
      <c r="A112" s="70">
        <v>39.700000000000003</v>
      </c>
      <c r="B112" s="70">
        <v>13</v>
      </c>
      <c r="C112" s="70" t="s">
        <v>300</v>
      </c>
      <c r="D112" s="71">
        <v>4032</v>
      </c>
      <c r="E112" s="72">
        <v>147877</v>
      </c>
      <c r="F112" s="70">
        <v>7.0000000000000007E-2</v>
      </c>
      <c r="G112" s="71">
        <v>4034.01</v>
      </c>
      <c r="H112" s="72">
        <v>1</v>
      </c>
      <c r="I112" s="71"/>
      <c r="J112" s="44"/>
      <c r="K112" s="44"/>
      <c r="L112" s="83"/>
      <c r="N112" s="23" t="s">
        <v>47</v>
      </c>
    </row>
    <row r="113" spans="1:14">
      <c r="A113" s="70">
        <v>39.700000000000003</v>
      </c>
      <c r="B113" s="70">
        <v>13</v>
      </c>
      <c r="C113" s="70" t="s">
        <v>332</v>
      </c>
      <c r="D113" s="71">
        <v>6593.12</v>
      </c>
      <c r="E113" s="72">
        <v>156133</v>
      </c>
      <c r="F113" s="70">
        <v>0.08</v>
      </c>
      <c r="G113" s="71">
        <v>6601.18</v>
      </c>
      <c r="H113" s="72">
        <f>(G113-D113)/2.02</f>
        <v>3.9900990099011882</v>
      </c>
      <c r="I113" s="71">
        <v>6601.1607249999997</v>
      </c>
      <c r="J113" s="44" t="s">
        <v>416</v>
      </c>
      <c r="K113" s="44" t="s">
        <v>336</v>
      </c>
      <c r="L113" s="83">
        <v>2.3579521810000001E-36</v>
      </c>
      <c r="N113" s="96" t="s">
        <v>482</v>
      </c>
    </row>
    <row r="114" spans="1:14">
      <c r="A114" s="70">
        <v>39.700000000000003</v>
      </c>
      <c r="B114" s="70">
        <v>13</v>
      </c>
      <c r="C114" s="70"/>
      <c r="D114" s="71">
        <v>6794.99</v>
      </c>
      <c r="E114" s="72">
        <v>191565</v>
      </c>
      <c r="F114" s="70">
        <v>0.1</v>
      </c>
      <c r="G114" s="71"/>
      <c r="H114" s="72"/>
      <c r="I114" s="71"/>
      <c r="J114" s="44"/>
      <c r="K114" s="44"/>
      <c r="L114" s="83"/>
    </row>
    <row r="115" spans="1:14">
      <c r="A115" s="70">
        <v>39.700000000000003</v>
      </c>
      <c r="B115" s="70">
        <v>13</v>
      </c>
      <c r="C115" s="70"/>
      <c r="D115" s="71">
        <v>6657.98</v>
      </c>
      <c r="E115" s="72">
        <v>601245</v>
      </c>
      <c r="F115" s="70">
        <v>0.31</v>
      </c>
      <c r="G115" s="71"/>
      <c r="H115" s="72"/>
      <c r="I115" s="71"/>
      <c r="J115" s="44"/>
      <c r="K115" s="44"/>
      <c r="L115" s="83"/>
    </row>
    <row r="116" spans="1:14">
      <c r="A116" s="70">
        <v>39.700000000000003</v>
      </c>
      <c r="B116" s="70">
        <v>13</v>
      </c>
      <c r="C116" s="70" t="s">
        <v>300</v>
      </c>
      <c r="D116" s="71">
        <v>4194.05</v>
      </c>
      <c r="E116" s="72">
        <v>3742301</v>
      </c>
      <c r="F116" s="89">
        <v>1.92</v>
      </c>
      <c r="G116" s="71">
        <v>4196.0600000000004</v>
      </c>
      <c r="H116" s="72">
        <v>1</v>
      </c>
      <c r="I116" s="71"/>
      <c r="J116" s="44"/>
      <c r="K116" s="44"/>
      <c r="L116" s="83"/>
      <c r="N116" s="23" t="s">
        <v>47</v>
      </c>
    </row>
    <row r="117" spans="1:14">
      <c r="A117" s="70">
        <v>39.700000000000003</v>
      </c>
      <c r="B117" s="70">
        <v>13</v>
      </c>
      <c r="C117" s="70" t="s">
        <v>333</v>
      </c>
      <c r="D117" s="71">
        <v>6534.97</v>
      </c>
      <c r="E117" s="72">
        <v>7949301</v>
      </c>
      <c r="F117" s="89">
        <v>4.38</v>
      </c>
      <c r="G117" s="71">
        <v>6542</v>
      </c>
      <c r="H117" s="72">
        <v>4</v>
      </c>
      <c r="I117" s="71">
        <v>6541.9911979999997</v>
      </c>
      <c r="J117" s="44" t="s">
        <v>406</v>
      </c>
      <c r="K117" s="44" t="s">
        <v>457</v>
      </c>
      <c r="L117" s="83">
        <v>1.2669635229999999E-35</v>
      </c>
      <c r="N117" s="96" t="s">
        <v>482</v>
      </c>
    </row>
    <row r="118" spans="1:14">
      <c r="A118" s="70">
        <v>44.6</v>
      </c>
      <c r="B118" s="70">
        <v>14</v>
      </c>
      <c r="C118" s="70" t="s">
        <v>300</v>
      </c>
      <c r="D118" s="71">
        <v>6609.12</v>
      </c>
      <c r="E118" s="72">
        <v>419642</v>
      </c>
      <c r="F118" s="70">
        <v>0.21</v>
      </c>
      <c r="G118" s="71">
        <v>6617.17</v>
      </c>
      <c r="H118" s="72">
        <f>(G118-D118)/2.02</f>
        <v>3.9851485148515753</v>
      </c>
      <c r="I118" s="71">
        <v>6616.1864800000003</v>
      </c>
      <c r="J118" s="44" t="s">
        <v>416</v>
      </c>
      <c r="K118" s="44" t="s">
        <v>458</v>
      </c>
      <c r="L118" s="83">
        <v>3.6079259699999998E-29</v>
      </c>
      <c r="N118" s="96" t="s">
        <v>482</v>
      </c>
    </row>
    <row r="119" spans="1:14">
      <c r="A119" s="70">
        <v>44.6</v>
      </c>
      <c r="B119" s="70">
        <v>14</v>
      </c>
      <c r="C119" s="70"/>
      <c r="D119" s="71">
        <v>6627.09</v>
      </c>
      <c r="E119" s="72">
        <v>476070</v>
      </c>
      <c r="F119" s="70">
        <v>0.24</v>
      </c>
      <c r="G119" s="71"/>
      <c r="H119" s="72"/>
      <c r="I119" s="71"/>
      <c r="J119" s="44"/>
      <c r="K119" s="44"/>
      <c r="L119" s="83"/>
    </row>
    <row r="120" spans="1:14">
      <c r="A120" s="70">
        <v>44.6</v>
      </c>
      <c r="B120" s="70">
        <v>14</v>
      </c>
      <c r="C120" s="70" t="s">
        <v>251</v>
      </c>
      <c r="D120" s="71">
        <v>6636.11</v>
      </c>
      <c r="E120" s="72">
        <v>1809989</v>
      </c>
      <c r="F120" s="70">
        <v>0.92</v>
      </c>
      <c r="G120" s="71">
        <v>6643.18</v>
      </c>
      <c r="H120" s="72"/>
      <c r="I120" s="78">
        <v>6643.189147</v>
      </c>
      <c r="J120" s="75" t="s">
        <v>417</v>
      </c>
      <c r="K120" s="75" t="s">
        <v>334</v>
      </c>
      <c r="L120" s="84">
        <v>8.8342452000000001E-33</v>
      </c>
      <c r="N120" s="96" t="s">
        <v>482</v>
      </c>
    </row>
    <row r="121" spans="1:14">
      <c r="A121" s="70">
        <v>44.6</v>
      </c>
      <c r="B121" s="70">
        <v>14</v>
      </c>
      <c r="C121" s="70" t="s">
        <v>263</v>
      </c>
      <c r="D121" s="71">
        <v>6806.07</v>
      </c>
      <c r="E121" s="72">
        <v>5700028</v>
      </c>
      <c r="F121" s="89">
        <v>2.93</v>
      </c>
      <c r="G121" s="71">
        <v>6813.14</v>
      </c>
      <c r="H121" s="72"/>
      <c r="I121" s="71">
        <v>6813.1002749999998</v>
      </c>
      <c r="J121" s="44" t="s">
        <v>407</v>
      </c>
      <c r="K121" s="44" t="s">
        <v>335</v>
      </c>
      <c r="L121" s="83">
        <v>4.9516513520000002E-43</v>
      </c>
      <c r="N121" s="96" t="s">
        <v>482</v>
      </c>
    </row>
    <row r="122" spans="1:14">
      <c r="A122" s="70">
        <v>44.6</v>
      </c>
      <c r="B122" s="70">
        <v>14</v>
      </c>
      <c r="C122" s="70" t="s">
        <v>332</v>
      </c>
      <c r="D122" s="71">
        <v>6594.15</v>
      </c>
      <c r="E122" s="72">
        <v>36751872</v>
      </c>
      <c r="F122" s="89">
        <v>18.739999999999998</v>
      </c>
      <c r="G122" s="71">
        <v>6601.18</v>
      </c>
      <c r="H122" s="72"/>
      <c r="I122" s="71">
        <v>6601.1607249999997</v>
      </c>
      <c r="J122" s="44" t="s">
        <v>418</v>
      </c>
      <c r="K122" s="44" t="s">
        <v>336</v>
      </c>
      <c r="L122" s="83">
        <v>4.5945213030000002E-43</v>
      </c>
      <c r="N122" s="96" t="s">
        <v>482</v>
      </c>
    </row>
    <row r="123" spans="1:14">
      <c r="A123" s="70">
        <v>47.4</v>
      </c>
      <c r="B123" s="70">
        <v>15</v>
      </c>
      <c r="C123" s="70"/>
      <c r="D123" s="71">
        <v>6976.44</v>
      </c>
      <c r="E123" s="72">
        <v>149219</v>
      </c>
      <c r="F123" s="70">
        <v>0.08</v>
      </c>
      <c r="G123" s="71"/>
      <c r="H123" s="72"/>
      <c r="I123" s="71"/>
      <c r="J123" s="44"/>
      <c r="K123" s="44"/>
      <c r="L123" s="83"/>
    </row>
    <row r="124" spans="1:14">
      <c r="A124" s="70">
        <v>47.4</v>
      </c>
      <c r="B124" s="70">
        <v>15</v>
      </c>
      <c r="C124" s="70" t="s">
        <v>219</v>
      </c>
      <c r="D124" s="71">
        <v>6623.12</v>
      </c>
      <c r="E124" s="72">
        <v>154186</v>
      </c>
      <c r="F124" s="70">
        <v>0.08</v>
      </c>
      <c r="G124" s="71">
        <v>6631.15</v>
      </c>
      <c r="H124" s="72">
        <f>(G124-D124)/2.02</f>
        <v>3.9752475247523491</v>
      </c>
      <c r="I124" s="71"/>
      <c r="J124" s="44"/>
      <c r="K124" s="44"/>
      <c r="L124" s="83"/>
    </row>
    <row r="125" spans="1:14">
      <c r="A125" s="70">
        <v>47.4</v>
      </c>
      <c r="B125" s="70">
        <v>15</v>
      </c>
      <c r="C125" s="70"/>
      <c r="D125" s="71">
        <v>6847.34</v>
      </c>
      <c r="E125" s="72">
        <v>170012</v>
      </c>
      <c r="F125" s="70">
        <v>0.09</v>
      </c>
      <c r="G125" s="71"/>
      <c r="H125" s="72"/>
      <c r="I125" s="71"/>
      <c r="J125" s="44"/>
      <c r="K125" s="44"/>
      <c r="L125" s="83"/>
    </row>
    <row r="126" spans="1:14">
      <c r="A126" s="70">
        <v>47.4</v>
      </c>
      <c r="B126" s="70">
        <v>15</v>
      </c>
      <c r="C126" s="70" t="s">
        <v>212</v>
      </c>
      <c r="D126" s="71">
        <v>13809.72</v>
      </c>
      <c r="E126" s="72">
        <v>218517</v>
      </c>
      <c r="F126" s="70">
        <v>0.11</v>
      </c>
      <c r="G126" s="71">
        <v>13815.75</v>
      </c>
      <c r="H126" s="72">
        <f>(G126-D126)/2.02</f>
        <v>2.9851485148518093</v>
      </c>
      <c r="I126" s="71"/>
      <c r="J126" s="44"/>
      <c r="K126" s="44"/>
      <c r="L126" s="83"/>
    </row>
    <row r="127" spans="1:14">
      <c r="A127" s="70">
        <v>47.4</v>
      </c>
      <c r="B127" s="70">
        <v>15</v>
      </c>
      <c r="C127" s="70" t="s">
        <v>254</v>
      </c>
      <c r="D127" s="71">
        <v>6636.13</v>
      </c>
      <c r="E127" s="72">
        <v>388177</v>
      </c>
      <c r="F127" s="70">
        <v>0.2</v>
      </c>
      <c r="G127" s="71">
        <v>6643.19</v>
      </c>
      <c r="H127" s="72"/>
      <c r="I127" s="71">
        <v>6643.1950639999995</v>
      </c>
      <c r="J127" s="44" t="s">
        <v>418</v>
      </c>
      <c r="K127" s="44" t="s">
        <v>467</v>
      </c>
      <c r="L127" s="83">
        <v>4.2866399510000001E-32</v>
      </c>
      <c r="N127" s="96" t="s">
        <v>482</v>
      </c>
    </row>
    <row r="128" spans="1:14">
      <c r="A128" s="70">
        <v>47.4</v>
      </c>
      <c r="B128" s="70">
        <v>15</v>
      </c>
      <c r="C128" s="70" t="s">
        <v>254</v>
      </c>
      <c r="D128" s="71">
        <v>6649.13</v>
      </c>
      <c r="E128" s="72">
        <v>683530</v>
      </c>
      <c r="F128" s="70">
        <v>0.35</v>
      </c>
      <c r="G128" s="71">
        <v>6657.2</v>
      </c>
      <c r="H128" s="72">
        <f>(G128-D128)/2.02</f>
        <v>3.9950495049503507</v>
      </c>
      <c r="I128" s="71">
        <v>6657.1852909999998</v>
      </c>
      <c r="J128" s="44" t="s">
        <v>418</v>
      </c>
      <c r="K128" s="44" t="s">
        <v>468</v>
      </c>
      <c r="L128" s="83">
        <v>4.790827702E-30</v>
      </c>
      <c r="N128" s="96" t="s">
        <v>482</v>
      </c>
    </row>
    <row r="129" spans="1:15">
      <c r="A129" s="70">
        <v>47.4</v>
      </c>
      <c r="B129" s="70">
        <v>15</v>
      </c>
      <c r="C129" s="70" t="s">
        <v>332</v>
      </c>
      <c r="D129" s="71">
        <v>6608.17</v>
      </c>
      <c r="E129" s="72">
        <v>14934016</v>
      </c>
      <c r="F129" s="89">
        <v>7.62</v>
      </c>
      <c r="G129" s="71">
        <v>6615.2</v>
      </c>
      <c r="H129" s="72"/>
      <c r="I129" s="71">
        <v>6615.1940549999999</v>
      </c>
      <c r="J129" s="44" t="s">
        <v>418</v>
      </c>
      <c r="K129" s="44" t="s">
        <v>469</v>
      </c>
      <c r="L129" s="83">
        <v>2.8681575920000002E-35</v>
      </c>
      <c r="N129" s="96" t="s">
        <v>482</v>
      </c>
    </row>
    <row r="130" spans="1:15">
      <c r="A130" s="70">
        <v>48.9</v>
      </c>
      <c r="B130" s="70">
        <v>16</v>
      </c>
      <c r="C130" s="70"/>
      <c r="D130" s="71">
        <v>7468.34</v>
      </c>
      <c r="E130" s="72">
        <v>21447</v>
      </c>
      <c r="F130" s="70">
        <v>0.01</v>
      </c>
      <c r="G130" s="71">
        <v>7475.3768049999999</v>
      </c>
      <c r="H130" s="72"/>
      <c r="I130" s="71">
        <v>7475.3768049999999</v>
      </c>
      <c r="J130" s="44" t="s">
        <v>419</v>
      </c>
      <c r="K130" s="44" t="s">
        <v>327</v>
      </c>
      <c r="L130" s="83">
        <v>2.1540389670000001E-23</v>
      </c>
    </row>
    <row r="131" spans="1:15">
      <c r="A131" s="70">
        <v>48.9</v>
      </c>
      <c r="B131" s="70">
        <v>16</v>
      </c>
      <c r="C131" s="70"/>
      <c r="D131" s="71">
        <v>6608.13</v>
      </c>
      <c r="E131" s="72">
        <v>43574</v>
      </c>
      <c r="F131" s="70">
        <v>0.02</v>
      </c>
      <c r="G131" s="71"/>
      <c r="H131" s="72"/>
      <c r="I131" s="71">
        <v>6601.1607249999997</v>
      </c>
      <c r="J131" s="44" t="s">
        <v>418</v>
      </c>
      <c r="K131" s="44" t="s">
        <v>484</v>
      </c>
      <c r="L131" s="83">
        <v>1.537455313E-39</v>
      </c>
      <c r="N131" s="96"/>
    </row>
    <row r="132" spans="1:15">
      <c r="A132" s="70">
        <v>48.9</v>
      </c>
      <c r="B132" s="70">
        <v>16</v>
      </c>
      <c r="C132" s="70"/>
      <c r="D132" s="71">
        <v>7460.18</v>
      </c>
      <c r="E132" s="72">
        <v>361674</v>
      </c>
      <c r="F132" s="70">
        <v>0.19</v>
      </c>
      <c r="G132" s="71"/>
      <c r="H132" s="72"/>
      <c r="I132" s="71"/>
      <c r="J132" s="44"/>
      <c r="K132" s="44"/>
      <c r="L132" s="83"/>
    </row>
    <row r="133" spans="1:15">
      <c r="A133" s="70">
        <v>48.9</v>
      </c>
      <c r="B133" s="70">
        <v>16</v>
      </c>
      <c r="C133" s="67" t="s">
        <v>337</v>
      </c>
      <c r="D133" s="71">
        <v>7024.29</v>
      </c>
      <c r="E133" s="72">
        <v>384808</v>
      </c>
      <c r="F133" s="70">
        <v>0.21</v>
      </c>
      <c r="G133" s="71">
        <v>7030.37</v>
      </c>
      <c r="H133" s="72">
        <f>(G133-D133)/2.02</f>
        <v>3.0099009900989739</v>
      </c>
      <c r="I133" s="80">
        <v>7027.358913</v>
      </c>
      <c r="J133" s="81" t="s">
        <v>321</v>
      </c>
      <c r="K133" s="81" t="s">
        <v>338</v>
      </c>
      <c r="L133" s="82">
        <v>4.8905975180000001E-40</v>
      </c>
      <c r="N133" s="95" t="s">
        <v>477</v>
      </c>
      <c r="O133" s="95" t="s">
        <v>480</v>
      </c>
    </row>
    <row r="134" spans="1:15">
      <c r="A134" s="70">
        <v>48.9</v>
      </c>
      <c r="B134" s="70">
        <v>16</v>
      </c>
      <c r="C134" s="70" t="s">
        <v>237</v>
      </c>
      <c r="D134" s="71">
        <v>6650.15</v>
      </c>
      <c r="E134" s="72">
        <v>494967</v>
      </c>
      <c r="F134" s="70">
        <v>0.25</v>
      </c>
      <c r="G134" s="71">
        <v>6658.2</v>
      </c>
      <c r="H134" s="72">
        <f>(G134-D134)/2.02</f>
        <v>3.9851485148515753</v>
      </c>
      <c r="I134" s="71"/>
      <c r="J134" s="44"/>
      <c r="K134" s="44"/>
      <c r="L134" s="83"/>
    </row>
    <row r="135" spans="1:15">
      <c r="A135" s="70">
        <v>48.9</v>
      </c>
      <c r="B135" s="70">
        <v>16</v>
      </c>
      <c r="C135" s="70" t="s">
        <v>251</v>
      </c>
      <c r="D135" s="71">
        <v>6635.15</v>
      </c>
      <c r="E135" s="72">
        <v>1189766</v>
      </c>
      <c r="F135" s="70">
        <v>0.61</v>
      </c>
      <c r="G135" s="71">
        <v>6643.18</v>
      </c>
      <c r="H135" s="72">
        <f>(G135-D135)/2.02</f>
        <v>3.9752475247527994</v>
      </c>
      <c r="I135" s="71">
        <v>6643.1931109999996</v>
      </c>
      <c r="J135" s="46" t="s">
        <v>418</v>
      </c>
      <c r="K135" s="44" t="s">
        <v>459</v>
      </c>
      <c r="L135" s="83">
        <v>2.142753657E-26</v>
      </c>
      <c r="N135" s="94" t="s">
        <v>482</v>
      </c>
    </row>
    <row r="136" spans="1:15">
      <c r="A136" s="70">
        <v>49.9</v>
      </c>
      <c r="B136" s="70">
        <v>17</v>
      </c>
      <c r="C136" s="70" t="s">
        <v>237</v>
      </c>
      <c r="D136" s="71">
        <v>7027.32</v>
      </c>
      <c r="E136" s="72">
        <v>96483</v>
      </c>
      <c r="F136" s="70">
        <v>0.05</v>
      </c>
      <c r="G136" s="71">
        <v>7027.37</v>
      </c>
      <c r="H136" s="72"/>
      <c r="I136" s="80">
        <v>7027.358913</v>
      </c>
      <c r="J136" s="81" t="s">
        <v>321</v>
      </c>
      <c r="K136" s="81" t="s">
        <v>338</v>
      </c>
      <c r="L136" s="82">
        <v>4.8905975180000001E-40</v>
      </c>
      <c r="N136" s="95" t="s">
        <v>477</v>
      </c>
      <c r="O136" s="95" t="s">
        <v>480</v>
      </c>
    </row>
    <row r="137" spans="1:15">
      <c r="A137" s="70">
        <v>49.9</v>
      </c>
      <c r="B137" s="70">
        <v>17</v>
      </c>
      <c r="C137" s="70"/>
      <c r="D137" s="71">
        <v>7677.29</v>
      </c>
      <c r="E137" s="72">
        <v>111843</v>
      </c>
      <c r="F137" s="70">
        <v>0.06</v>
      </c>
      <c r="G137" s="71"/>
      <c r="H137" s="72"/>
      <c r="I137" s="71"/>
      <c r="J137" s="44"/>
      <c r="K137" s="44"/>
      <c r="L137" s="83"/>
    </row>
    <row r="138" spans="1:15">
      <c r="A138" s="70">
        <v>49.9</v>
      </c>
      <c r="B138" s="70">
        <v>17</v>
      </c>
      <c r="C138" s="70" t="s">
        <v>251</v>
      </c>
      <c r="D138" s="71">
        <v>6649.15</v>
      </c>
      <c r="E138" s="72">
        <v>121314</v>
      </c>
      <c r="F138" s="70">
        <v>0.06</v>
      </c>
      <c r="G138" s="71">
        <v>6657.2</v>
      </c>
      <c r="H138" s="72">
        <f>(G138-D138)/2.02</f>
        <v>3.9851485148515753</v>
      </c>
      <c r="I138" s="71">
        <v>6657.2022209999996</v>
      </c>
      <c r="J138" s="46" t="s">
        <v>418</v>
      </c>
      <c r="K138" s="44" t="s">
        <v>339</v>
      </c>
      <c r="L138" s="83">
        <v>6.6277146429999997E-22</v>
      </c>
      <c r="N138" s="94" t="s">
        <v>482</v>
      </c>
    </row>
    <row r="139" spans="1:15">
      <c r="A139" s="70">
        <v>49.9</v>
      </c>
      <c r="B139" s="70">
        <v>17</v>
      </c>
      <c r="C139" s="70"/>
      <c r="D139" s="71">
        <v>7645.23</v>
      </c>
      <c r="E139" s="72">
        <v>133316</v>
      </c>
      <c r="F139" s="70">
        <v>7.0000000000000007E-2</v>
      </c>
      <c r="G139" s="71"/>
      <c r="H139" s="72"/>
      <c r="I139" s="71"/>
      <c r="J139" s="44"/>
      <c r="K139" s="44"/>
      <c r="L139" s="83"/>
    </row>
    <row r="140" spans="1:15">
      <c r="A140" s="70">
        <v>49.9</v>
      </c>
      <c r="B140" s="70">
        <v>17</v>
      </c>
      <c r="C140" s="70"/>
      <c r="D140" s="71">
        <v>7632.26</v>
      </c>
      <c r="E140" s="72">
        <v>135844</v>
      </c>
      <c r="F140" s="70">
        <v>7.0000000000000007E-2</v>
      </c>
      <c r="G140" s="71"/>
      <c r="H140" s="72"/>
      <c r="I140" s="71"/>
      <c r="J140" s="44"/>
      <c r="K140" s="44"/>
      <c r="L140" s="83"/>
    </row>
    <row r="141" spans="1:15">
      <c r="A141" s="70">
        <v>49.9</v>
      </c>
      <c r="B141" s="70">
        <v>17</v>
      </c>
      <c r="C141" s="70"/>
      <c r="D141" s="71">
        <v>2173.13</v>
      </c>
      <c r="E141" s="72">
        <v>141338</v>
      </c>
      <c r="F141" s="70">
        <v>7.0000000000000007E-2</v>
      </c>
      <c r="G141" s="71"/>
      <c r="H141" s="72"/>
      <c r="I141" s="71"/>
      <c r="J141" s="44"/>
      <c r="K141" s="44"/>
      <c r="L141" s="83"/>
    </row>
    <row r="142" spans="1:15">
      <c r="A142" s="70">
        <v>49.9</v>
      </c>
      <c r="B142" s="70">
        <v>17</v>
      </c>
      <c r="C142" s="70"/>
      <c r="D142" s="71">
        <v>7661.24</v>
      </c>
      <c r="E142" s="72">
        <v>156252</v>
      </c>
      <c r="F142" s="70">
        <v>0.08</v>
      </c>
      <c r="G142" s="71"/>
      <c r="H142" s="72"/>
      <c r="I142" s="71"/>
      <c r="J142" s="44"/>
      <c r="K142" s="44"/>
      <c r="L142" s="83"/>
    </row>
    <row r="143" spans="1:15">
      <c r="A143" s="70">
        <v>49.9</v>
      </c>
      <c r="B143" s="70">
        <v>17</v>
      </c>
      <c r="C143" s="70" t="s">
        <v>340</v>
      </c>
      <c r="D143" s="71">
        <v>13754.56</v>
      </c>
      <c r="E143" s="72">
        <v>532860</v>
      </c>
      <c r="F143" s="70">
        <v>0.27</v>
      </c>
      <c r="G143" s="71">
        <v>13760.63</v>
      </c>
      <c r="H143" s="72">
        <f>(G143-D143)/2.02</f>
        <v>3.0049504950493606</v>
      </c>
      <c r="I143" s="71"/>
      <c r="J143" s="44"/>
      <c r="K143" s="44"/>
      <c r="L143" s="83"/>
    </row>
    <row r="144" spans="1:15">
      <c r="A144" s="70">
        <v>49.9</v>
      </c>
      <c r="B144" s="70">
        <v>17</v>
      </c>
      <c r="C144" s="67" t="s">
        <v>337</v>
      </c>
      <c r="D144" s="71">
        <v>7024.29</v>
      </c>
      <c r="E144" s="72">
        <v>975033</v>
      </c>
      <c r="F144" s="70">
        <v>0.5</v>
      </c>
      <c r="G144" s="71">
        <v>7030.37</v>
      </c>
      <c r="H144" s="72">
        <v>3</v>
      </c>
      <c r="I144" s="78">
        <v>7028.3266249999997</v>
      </c>
      <c r="J144" s="75" t="s">
        <v>321</v>
      </c>
      <c r="K144" s="75" t="s">
        <v>341</v>
      </c>
      <c r="L144" s="84">
        <v>1.8359734560000001E-35</v>
      </c>
      <c r="N144" s="95" t="s">
        <v>477</v>
      </c>
      <c r="O144" s="95" t="s">
        <v>480</v>
      </c>
    </row>
    <row r="145" spans="1:15">
      <c r="A145" s="70">
        <v>49.9</v>
      </c>
      <c r="B145" s="70">
        <v>17</v>
      </c>
      <c r="C145" s="70"/>
      <c r="D145" s="71">
        <v>7629.28</v>
      </c>
      <c r="E145" s="72">
        <v>6616372</v>
      </c>
      <c r="F145" s="89">
        <v>3.39</v>
      </c>
      <c r="G145" s="71"/>
      <c r="H145" s="72"/>
      <c r="I145" s="71"/>
      <c r="J145" s="44"/>
      <c r="K145" s="44"/>
      <c r="L145" s="83"/>
    </row>
    <row r="146" spans="1:15">
      <c r="A146" s="70">
        <v>50.8</v>
      </c>
      <c r="B146" s="70">
        <v>18</v>
      </c>
      <c r="C146" s="70" t="s">
        <v>218</v>
      </c>
      <c r="D146" s="71">
        <v>6847.1</v>
      </c>
      <c r="E146" s="72">
        <v>61143</v>
      </c>
      <c r="F146" s="70">
        <v>0.03</v>
      </c>
      <c r="G146" s="71">
        <v>6855.11</v>
      </c>
      <c r="H146" s="72">
        <f>(G146-D146)/2.02</f>
        <v>3.9653465346531229</v>
      </c>
      <c r="I146" s="71">
        <v>6855.1266830000004</v>
      </c>
      <c r="J146" s="44" t="s">
        <v>407</v>
      </c>
      <c r="K146" s="44" t="s">
        <v>460</v>
      </c>
      <c r="L146" s="83">
        <v>9.0432029659999997E-15</v>
      </c>
      <c r="N146" s="94" t="s">
        <v>482</v>
      </c>
    </row>
    <row r="147" spans="1:15">
      <c r="A147" s="70">
        <v>50.8</v>
      </c>
      <c r="B147" s="70">
        <v>18</v>
      </c>
      <c r="C147" s="70" t="s">
        <v>251</v>
      </c>
      <c r="D147" s="71">
        <v>6649.16</v>
      </c>
      <c r="E147" s="72">
        <v>65270</v>
      </c>
      <c r="F147" s="70">
        <v>0.03</v>
      </c>
      <c r="G147" s="71">
        <v>6657.2</v>
      </c>
      <c r="H147" s="72">
        <f>(G147-D147)/2.02</f>
        <v>3.980198019801962</v>
      </c>
      <c r="I147" s="71">
        <v>6657.2047709999997</v>
      </c>
      <c r="J147" s="46" t="s">
        <v>418</v>
      </c>
      <c r="K147" s="44" t="s">
        <v>461</v>
      </c>
      <c r="L147" s="83">
        <v>7.3813238040000003E-27</v>
      </c>
      <c r="N147" s="94" t="s">
        <v>482</v>
      </c>
    </row>
    <row r="148" spans="1:15">
      <c r="A148" s="70">
        <v>50.8</v>
      </c>
      <c r="B148" s="70">
        <v>18</v>
      </c>
      <c r="C148" s="70" t="s">
        <v>223</v>
      </c>
      <c r="D148" s="71">
        <v>7303.42</v>
      </c>
      <c r="E148" s="72">
        <v>76601</v>
      </c>
      <c r="F148" s="70">
        <v>0.03</v>
      </c>
      <c r="G148" s="71">
        <v>7311.46</v>
      </c>
      <c r="H148" s="72">
        <f>(G148-D148)/2.02</f>
        <v>3.980198019801962</v>
      </c>
      <c r="I148" s="80">
        <v>7311.4788129999997</v>
      </c>
      <c r="J148" s="81" t="s">
        <v>260</v>
      </c>
      <c r="K148" s="81" t="s">
        <v>342</v>
      </c>
      <c r="L148" s="82">
        <v>6.6115829659999996E-31</v>
      </c>
      <c r="N148" s="94" t="s">
        <v>482</v>
      </c>
    </row>
    <row r="149" spans="1:15">
      <c r="A149" s="70">
        <v>50.8</v>
      </c>
      <c r="B149" s="70">
        <v>18</v>
      </c>
      <c r="C149" s="70"/>
      <c r="D149" s="71">
        <v>7418.34</v>
      </c>
      <c r="E149" s="72">
        <v>101902</v>
      </c>
      <c r="F149" s="70">
        <v>0.05</v>
      </c>
      <c r="G149" s="71"/>
      <c r="H149" s="72"/>
      <c r="I149" s="71"/>
      <c r="J149" s="44"/>
      <c r="K149" s="44"/>
      <c r="L149" s="83"/>
    </row>
    <row r="150" spans="1:15">
      <c r="A150" s="70">
        <v>50.8</v>
      </c>
      <c r="B150" s="70">
        <v>18</v>
      </c>
      <c r="C150" s="70"/>
      <c r="D150" s="71">
        <v>7588.24</v>
      </c>
      <c r="E150" s="72">
        <v>106291</v>
      </c>
      <c r="F150" s="70">
        <v>0.05</v>
      </c>
      <c r="G150" s="71"/>
      <c r="H150" s="72"/>
      <c r="I150" s="71"/>
      <c r="J150" s="44"/>
      <c r="K150" s="44"/>
      <c r="L150" s="83"/>
    </row>
    <row r="151" spans="1:15">
      <c r="A151" s="70">
        <v>50.8</v>
      </c>
      <c r="B151" s="70">
        <v>18</v>
      </c>
      <c r="C151" s="70"/>
      <c r="D151" s="71">
        <v>7604.22</v>
      </c>
      <c r="E151" s="72">
        <v>117633</v>
      </c>
      <c r="F151" s="70">
        <v>0.05</v>
      </c>
      <c r="G151" s="71"/>
      <c r="H151" s="72"/>
      <c r="I151" s="71"/>
      <c r="J151" s="44"/>
      <c r="K151" s="44"/>
      <c r="L151" s="83"/>
    </row>
    <row r="152" spans="1:15">
      <c r="A152" s="70">
        <v>50.8</v>
      </c>
      <c r="B152" s="70">
        <v>18</v>
      </c>
      <c r="C152" s="70"/>
      <c r="D152" s="71">
        <v>7347.42</v>
      </c>
      <c r="E152" s="72">
        <v>211757</v>
      </c>
      <c r="F152" s="70">
        <v>0.11</v>
      </c>
      <c r="G152" s="71"/>
      <c r="H152" s="72"/>
      <c r="I152" s="71"/>
      <c r="J152" s="44"/>
      <c r="K152" s="44"/>
      <c r="L152" s="83"/>
    </row>
    <row r="153" spans="1:15">
      <c r="A153" s="70">
        <v>50.8</v>
      </c>
      <c r="B153" s="70">
        <v>18</v>
      </c>
      <c r="C153" s="67" t="s">
        <v>337</v>
      </c>
      <c r="D153" s="71">
        <v>7024.31</v>
      </c>
      <c r="E153" s="72">
        <v>1084197</v>
      </c>
      <c r="F153" s="70">
        <v>0.56000000000000005</v>
      </c>
      <c r="G153" s="71">
        <v>7030.37</v>
      </c>
      <c r="H153" s="72">
        <f>(G153-D153)/2.02</f>
        <v>2.9999999999997478</v>
      </c>
      <c r="I153" s="80">
        <v>7028.3266249999997</v>
      </c>
      <c r="J153" s="81" t="s">
        <v>321</v>
      </c>
      <c r="K153" s="81" t="s">
        <v>341</v>
      </c>
      <c r="L153" s="82">
        <v>1.8359734560000001E-35</v>
      </c>
      <c r="N153" s="95" t="s">
        <v>477</v>
      </c>
      <c r="O153" s="95" t="s">
        <v>480</v>
      </c>
    </row>
    <row r="154" spans="1:15">
      <c r="A154" s="70">
        <v>50.8</v>
      </c>
      <c r="B154" s="70">
        <v>18</v>
      </c>
      <c r="C154" s="67" t="s">
        <v>343</v>
      </c>
      <c r="D154" s="71">
        <v>7573.31</v>
      </c>
      <c r="E154" s="72">
        <v>5544656</v>
      </c>
      <c r="F154" s="89">
        <v>2.84</v>
      </c>
      <c r="G154" s="71">
        <v>7582.33</v>
      </c>
      <c r="H154" s="72"/>
      <c r="I154" s="80">
        <v>7582.3615980000004</v>
      </c>
      <c r="J154" s="81" t="s">
        <v>303</v>
      </c>
      <c r="K154" s="81" t="s">
        <v>344</v>
      </c>
      <c r="L154" s="82">
        <v>9.8867933919999994E-28</v>
      </c>
      <c r="N154" s="94" t="s">
        <v>483</v>
      </c>
    </row>
    <row r="155" spans="1:15">
      <c r="A155" s="70">
        <v>51.8</v>
      </c>
      <c r="B155" s="70">
        <v>19</v>
      </c>
      <c r="C155" s="70"/>
      <c r="D155" s="71">
        <v>7505.46</v>
      </c>
      <c r="E155" s="72">
        <v>105148</v>
      </c>
      <c r="F155" s="70">
        <v>0.05</v>
      </c>
      <c r="G155" s="71">
        <v>7512.497625</v>
      </c>
      <c r="H155" s="72"/>
      <c r="I155" s="71">
        <v>7512.497625</v>
      </c>
      <c r="J155" s="44" t="s">
        <v>420</v>
      </c>
      <c r="K155" s="44" t="s">
        <v>345</v>
      </c>
      <c r="L155" s="83">
        <v>1.5698665720000001E-28</v>
      </c>
      <c r="N155" s="94" t="s">
        <v>482</v>
      </c>
    </row>
    <row r="156" spans="1:15">
      <c r="A156" s="70">
        <v>51.8</v>
      </c>
      <c r="B156" s="70">
        <v>19</v>
      </c>
      <c r="C156" s="67" t="s">
        <v>343</v>
      </c>
      <c r="D156" s="71">
        <v>7330.42</v>
      </c>
      <c r="E156" s="72">
        <v>137452</v>
      </c>
      <c r="F156" s="70">
        <v>7.0000000000000007E-2</v>
      </c>
      <c r="G156" s="71">
        <v>7338.43</v>
      </c>
      <c r="H156" s="72">
        <f>(G156-D156)/2.02</f>
        <v>3.9653465346535732</v>
      </c>
      <c r="I156" s="80">
        <v>7338.3972960000001</v>
      </c>
      <c r="J156" s="81" t="s">
        <v>305</v>
      </c>
      <c r="K156" s="81" t="s">
        <v>306</v>
      </c>
      <c r="L156" s="82">
        <v>6.6824467889999995E-41</v>
      </c>
      <c r="N156" s="94" t="s">
        <v>482</v>
      </c>
    </row>
    <row r="157" spans="1:15">
      <c r="A157" s="70">
        <v>51.8</v>
      </c>
      <c r="B157" s="70">
        <v>19</v>
      </c>
      <c r="C157" s="70"/>
      <c r="D157" s="71">
        <v>7278.39</v>
      </c>
      <c r="E157" s="72">
        <v>182347</v>
      </c>
      <c r="F157" s="70">
        <v>0.09</v>
      </c>
      <c r="G157" s="71">
        <v>7286.39</v>
      </c>
      <c r="H157" s="72">
        <f t="shared" ref="H157" si="0">(G157-D157)/2.02</f>
        <v>3.9603960396039604</v>
      </c>
      <c r="I157" s="71">
        <v>7286.3618550000001</v>
      </c>
      <c r="J157" s="44" t="s">
        <v>421</v>
      </c>
      <c r="K157" s="44" t="s">
        <v>430</v>
      </c>
      <c r="L157" s="83">
        <v>1.6416221879999999E-31</v>
      </c>
      <c r="N157" s="94" t="s">
        <v>482</v>
      </c>
    </row>
    <row r="158" spans="1:15">
      <c r="A158" s="70">
        <v>51.8</v>
      </c>
      <c r="B158" s="70">
        <v>19</v>
      </c>
      <c r="C158" s="70" t="s">
        <v>205</v>
      </c>
      <c r="D158" s="71">
        <v>6649.17</v>
      </c>
      <c r="E158" s="72">
        <v>361933</v>
      </c>
      <c r="F158" s="70">
        <v>0.18</v>
      </c>
      <c r="G158" s="71">
        <v>6657.22</v>
      </c>
      <c r="H158" s="72">
        <f>(G158-D158)/2.02</f>
        <v>3.9851485148515753</v>
      </c>
      <c r="I158" s="71">
        <v>6657.222632</v>
      </c>
      <c r="J158" s="46" t="s">
        <v>418</v>
      </c>
      <c r="K158" s="44" t="s">
        <v>470</v>
      </c>
      <c r="L158" s="83">
        <v>4.1163907099999998E-25</v>
      </c>
      <c r="N158" s="94" t="s">
        <v>482</v>
      </c>
    </row>
    <row r="159" spans="1:15">
      <c r="A159" s="70">
        <v>51.8</v>
      </c>
      <c r="B159" s="70">
        <v>19</v>
      </c>
      <c r="C159" s="70" t="s">
        <v>223</v>
      </c>
      <c r="D159" s="71">
        <v>7303.44</v>
      </c>
      <c r="E159" s="72">
        <v>538937</v>
      </c>
      <c r="F159" s="70">
        <v>0.28000000000000003</v>
      </c>
      <c r="G159" s="71">
        <v>7311.46</v>
      </c>
      <c r="H159" s="72">
        <f>(G159-D159)/2.02</f>
        <v>3.9702970297031865</v>
      </c>
      <c r="I159" s="80">
        <v>7311.4788129999997</v>
      </c>
      <c r="J159" s="81" t="s">
        <v>260</v>
      </c>
      <c r="K159" s="81" t="s">
        <v>342</v>
      </c>
      <c r="L159" s="82">
        <v>6.6115829659999996E-31</v>
      </c>
      <c r="N159" s="94" t="s">
        <v>482</v>
      </c>
    </row>
    <row r="160" spans="1:15">
      <c r="A160" s="70">
        <v>51.8</v>
      </c>
      <c r="B160" s="70">
        <v>19</v>
      </c>
      <c r="C160" s="67" t="s">
        <v>337</v>
      </c>
      <c r="D160" s="71">
        <v>7024.36</v>
      </c>
      <c r="E160" s="72">
        <v>874131</v>
      </c>
      <c r="F160" s="70">
        <v>0.45</v>
      </c>
      <c r="G160" s="71">
        <v>7030.37</v>
      </c>
      <c r="H160" s="72">
        <f>(G160-D160)/2.02</f>
        <v>2.9752475247525831</v>
      </c>
      <c r="I160" s="80">
        <v>7028.3266249999997</v>
      </c>
      <c r="J160" s="81" t="s">
        <v>321</v>
      </c>
      <c r="K160" s="81" t="s">
        <v>341</v>
      </c>
      <c r="L160" s="82">
        <v>1.8359734560000001E-35</v>
      </c>
      <c r="N160" s="95" t="s">
        <v>477</v>
      </c>
      <c r="O160" s="95" t="s">
        <v>480</v>
      </c>
    </row>
    <row r="161" spans="1:15">
      <c r="A161" s="70">
        <v>51.8</v>
      </c>
      <c r="B161" s="70">
        <v>19</v>
      </c>
      <c r="C161" s="70" t="s">
        <v>212</v>
      </c>
      <c r="D161" s="71">
        <v>7348.47</v>
      </c>
      <c r="E161" s="72">
        <v>6333388</v>
      </c>
      <c r="F161" s="89">
        <v>3.29</v>
      </c>
      <c r="G161" s="71">
        <v>7355.48</v>
      </c>
      <c r="H161" s="72"/>
      <c r="I161" s="80">
        <v>7355.4785849999998</v>
      </c>
      <c r="J161" s="81" t="s">
        <v>346</v>
      </c>
      <c r="K161" s="81" t="s">
        <v>347</v>
      </c>
      <c r="L161" s="82">
        <v>4.5384221740000002E-41</v>
      </c>
      <c r="N161" s="95" t="s">
        <v>477</v>
      </c>
    </row>
    <row r="162" spans="1:15">
      <c r="A162" s="70">
        <v>52.8</v>
      </c>
      <c r="B162" s="70">
        <v>20</v>
      </c>
      <c r="C162" s="70" t="s">
        <v>251</v>
      </c>
      <c r="D162" s="71">
        <v>6635.14</v>
      </c>
      <c r="E162" s="72">
        <v>147289</v>
      </c>
      <c r="F162" s="70">
        <v>0.08</v>
      </c>
      <c r="G162" s="71">
        <v>6643.18</v>
      </c>
      <c r="H162" s="72">
        <f>(G162-D162)/2.02</f>
        <v>3.980198019801962</v>
      </c>
      <c r="I162" s="71">
        <v>6643.1659540000001</v>
      </c>
      <c r="J162" s="46" t="s">
        <v>418</v>
      </c>
      <c r="K162" s="44" t="s">
        <v>462</v>
      </c>
      <c r="L162" s="83">
        <v>2.930913605E-32</v>
      </c>
      <c r="N162" s="95" t="s">
        <v>477</v>
      </c>
    </row>
    <row r="163" spans="1:15">
      <c r="A163" s="70">
        <v>52.8</v>
      </c>
      <c r="B163" s="70">
        <v>20</v>
      </c>
      <c r="C163" s="70"/>
      <c r="D163" s="71">
        <v>7260.35</v>
      </c>
      <c r="E163" s="72">
        <v>181414</v>
      </c>
      <c r="F163" s="70">
        <v>0.09</v>
      </c>
      <c r="G163" s="71"/>
      <c r="H163" s="72"/>
      <c r="I163" s="71"/>
      <c r="J163" s="44"/>
      <c r="K163" s="44"/>
      <c r="L163" s="83"/>
    </row>
    <row r="164" spans="1:15">
      <c r="A164" s="70">
        <v>52.8</v>
      </c>
      <c r="B164" s="70">
        <v>20</v>
      </c>
      <c r="C164" s="67" t="s">
        <v>337</v>
      </c>
      <c r="D164" s="71">
        <v>7024.34</v>
      </c>
      <c r="E164" s="72">
        <v>206048</v>
      </c>
      <c r="F164" s="70">
        <v>0.11</v>
      </c>
      <c r="G164" s="71">
        <v>7030.37</v>
      </c>
      <c r="H164" s="72">
        <f t="shared" ref="H164:H169" si="1">(G164-D164)/2.02</f>
        <v>2.985148514851359</v>
      </c>
      <c r="I164" s="80">
        <v>7028.3266249999997</v>
      </c>
      <c r="J164" s="81" t="s">
        <v>321</v>
      </c>
      <c r="K164" s="81" t="s">
        <v>341</v>
      </c>
      <c r="L164" s="82">
        <v>1.8359734560000001E-35</v>
      </c>
      <c r="N164" s="95" t="s">
        <v>477</v>
      </c>
      <c r="O164" s="95" t="s">
        <v>480</v>
      </c>
    </row>
    <row r="165" spans="1:15">
      <c r="A165" s="70">
        <v>52.8</v>
      </c>
      <c r="B165" s="70">
        <v>20</v>
      </c>
      <c r="C165" s="70"/>
      <c r="D165" s="71">
        <v>7504.47</v>
      </c>
      <c r="E165" s="72">
        <v>258232</v>
      </c>
      <c r="F165" s="70">
        <v>0.13</v>
      </c>
      <c r="G165" s="71">
        <v>7512.497625</v>
      </c>
      <c r="H165" s="72">
        <f t="shared" si="1"/>
        <v>3.9740717821780773</v>
      </c>
      <c r="I165" s="71">
        <v>7512.497625</v>
      </c>
      <c r="J165" s="44" t="s">
        <v>420</v>
      </c>
      <c r="K165" s="44" t="s">
        <v>345</v>
      </c>
      <c r="L165" s="83">
        <v>9.5482287740000005E-29</v>
      </c>
      <c r="N165" s="95" t="s">
        <v>477</v>
      </c>
    </row>
    <row r="166" spans="1:15">
      <c r="A166" s="70">
        <v>52.8</v>
      </c>
      <c r="B166" s="70">
        <v>20</v>
      </c>
      <c r="C166" s="70" t="s">
        <v>218</v>
      </c>
      <c r="D166" s="71">
        <v>7278.36</v>
      </c>
      <c r="E166" s="72">
        <v>1146186</v>
      </c>
      <c r="F166" s="70">
        <v>0.59</v>
      </c>
      <c r="G166" s="71">
        <v>7286.39</v>
      </c>
      <c r="H166" s="72">
        <f t="shared" si="1"/>
        <v>3.9752475247527994</v>
      </c>
      <c r="I166" s="71">
        <v>7286.3618550000001</v>
      </c>
      <c r="J166" s="44" t="s">
        <v>421</v>
      </c>
      <c r="K166" s="44" t="s">
        <v>430</v>
      </c>
      <c r="L166" s="83">
        <v>1.6416221879999999E-31</v>
      </c>
      <c r="N166" s="95" t="s">
        <v>477</v>
      </c>
    </row>
    <row r="167" spans="1:15">
      <c r="A167" s="70">
        <v>52.8</v>
      </c>
      <c r="B167" s="70">
        <v>20</v>
      </c>
      <c r="C167" s="70" t="s">
        <v>223</v>
      </c>
      <c r="D167" s="71">
        <v>7303.43</v>
      </c>
      <c r="E167" s="72">
        <v>5722799</v>
      </c>
      <c r="F167" s="89">
        <v>2.94</v>
      </c>
      <c r="G167" s="71">
        <v>7311.46</v>
      </c>
      <c r="H167" s="72">
        <f t="shared" si="1"/>
        <v>3.9752475247523491</v>
      </c>
      <c r="I167" s="80">
        <v>7311.4788129999997</v>
      </c>
      <c r="J167" s="81" t="s">
        <v>260</v>
      </c>
      <c r="K167" s="81" t="s">
        <v>342</v>
      </c>
      <c r="L167" s="82">
        <v>6.6115829659999996E-31</v>
      </c>
      <c r="N167" s="95" t="s">
        <v>477</v>
      </c>
    </row>
    <row r="168" spans="1:15">
      <c r="A168" s="70">
        <v>54.6</v>
      </c>
      <c r="B168" s="70">
        <v>21</v>
      </c>
      <c r="C168" s="67" t="s">
        <v>337</v>
      </c>
      <c r="D168" s="71">
        <v>7024.3</v>
      </c>
      <c r="E168" s="72">
        <v>24191</v>
      </c>
      <c r="F168" s="70">
        <v>0.01</v>
      </c>
      <c r="G168" s="71">
        <v>7030.37</v>
      </c>
      <c r="H168" s="72">
        <f t="shared" si="1"/>
        <v>3.0049504950493606</v>
      </c>
      <c r="I168" s="80">
        <v>7028.3266249999997</v>
      </c>
      <c r="J168" s="81" t="s">
        <v>321</v>
      </c>
      <c r="K168" s="81" t="s">
        <v>341</v>
      </c>
      <c r="L168" s="82">
        <v>1.8359734560000001E-35</v>
      </c>
      <c r="N168" s="95" t="s">
        <v>477</v>
      </c>
      <c r="O168" s="95" t="s">
        <v>480</v>
      </c>
    </row>
    <row r="169" spans="1:15">
      <c r="A169" s="70">
        <v>54.6</v>
      </c>
      <c r="B169" s="70">
        <v>21</v>
      </c>
      <c r="C169" s="70" t="s">
        <v>251</v>
      </c>
      <c r="D169" s="71">
        <v>6649.14</v>
      </c>
      <c r="E169" s="72">
        <v>60110</v>
      </c>
      <c r="F169" s="70">
        <v>0.03</v>
      </c>
      <c r="G169" s="71">
        <v>6657.2</v>
      </c>
      <c r="H169" s="72">
        <f t="shared" si="1"/>
        <v>3.9900990099007378</v>
      </c>
      <c r="I169" s="71">
        <v>6657.1884909999999</v>
      </c>
      <c r="J169" s="46" t="s">
        <v>418</v>
      </c>
      <c r="K169" s="44" t="s">
        <v>471</v>
      </c>
      <c r="L169" s="83">
        <v>5.9973042919999998E-30</v>
      </c>
      <c r="N169" s="95" t="s">
        <v>477</v>
      </c>
    </row>
    <row r="170" spans="1:15">
      <c r="A170" s="70">
        <v>54.6</v>
      </c>
      <c r="B170" s="70">
        <v>21</v>
      </c>
      <c r="C170" s="67" t="s">
        <v>330</v>
      </c>
      <c r="D170" s="71">
        <v>7420.35</v>
      </c>
      <c r="E170" s="72">
        <v>73367</v>
      </c>
      <c r="F170" s="70">
        <v>0.04</v>
      </c>
      <c r="G170" s="71">
        <v>7427.42</v>
      </c>
      <c r="H170" s="72"/>
      <c r="I170" s="80">
        <v>7427.3892180000003</v>
      </c>
      <c r="J170" s="81" t="s">
        <v>247</v>
      </c>
      <c r="K170" s="81" t="s">
        <v>248</v>
      </c>
      <c r="L170" s="82">
        <v>7.8671767650000004E-28</v>
      </c>
      <c r="N170" s="95" t="s">
        <v>479</v>
      </c>
    </row>
    <row r="171" spans="1:15">
      <c r="A171" s="70">
        <v>54.6</v>
      </c>
      <c r="B171" s="70">
        <v>21</v>
      </c>
      <c r="C171" s="70"/>
      <c r="D171" s="71">
        <v>7504.48</v>
      </c>
      <c r="E171" s="72">
        <v>930831</v>
      </c>
      <c r="F171" s="70">
        <v>0.48</v>
      </c>
      <c r="G171" s="71">
        <v>7512.497625</v>
      </c>
      <c r="H171" s="72">
        <f>(G171-D171)/2.02</f>
        <v>3.9691212871289148</v>
      </c>
      <c r="I171" s="71">
        <v>7512.497625</v>
      </c>
      <c r="J171" s="44" t="s">
        <v>420</v>
      </c>
      <c r="K171" s="44" t="s">
        <v>345</v>
      </c>
      <c r="L171" s="83">
        <v>1.5698665720000001E-28</v>
      </c>
      <c r="N171" s="95" t="s">
        <v>477</v>
      </c>
    </row>
    <row r="172" spans="1:15">
      <c r="A172" s="70">
        <v>54.6</v>
      </c>
      <c r="B172" s="70">
        <v>21</v>
      </c>
      <c r="C172" s="70" t="s">
        <v>218</v>
      </c>
      <c r="D172" s="71">
        <v>25104.19</v>
      </c>
      <c r="E172" s="72"/>
      <c r="G172" s="71">
        <v>12564.08</v>
      </c>
      <c r="H172" s="72" t="s">
        <v>348</v>
      </c>
      <c r="I172" s="71"/>
      <c r="J172" s="44"/>
      <c r="K172" s="44"/>
      <c r="L172" s="83"/>
    </row>
    <row r="173" spans="1:15">
      <c r="A173" s="70">
        <v>54.6</v>
      </c>
      <c r="B173" s="70">
        <v>21</v>
      </c>
      <c r="C173" s="67" t="s">
        <v>343</v>
      </c>
      <c r="D173" s="71">
        <v>25104.19</v>
      </c>
      <c r="E173" s="72"/>
      <c r="G173" s="71">
        <v>12601.14</v>
      </c>
      <c r="H173" s="72" t="s">
        <v>348</v>
      </c>
      <c r="I173" s="71"/>
      <c r="J173" s="44"/>
      <c r="K173" s="44"/>
      <c r="L173" s="83"/>
    </row>
    <row r="174" spans="1:15">
      <c r="A174" s="70">
        <v>55.7</v>
      </c>
      <c r="B174" s="70">
        <v>22</v>
      </c>
      <c r="C174" s="70" t="s">
        <v>251</v>
      </c>
      <c r="D174" s="71">
        <v>6635.14</v>
      </c>
      <c r="E174" s="72">
        <v>264149</v>
      </c>
      <c r="F174" s="70">
        <v>0.14000000000000001</v>
      </c>
      <c r="G174" s="71">
        <v>6643.18</v>
      </c>
      <c r="H174" s="72">
        <f>(G174-D174)/2.02</f>
        <v>3.980198019801962</v>
      </c>
      <c r="I174" s="71">
        <v>6643.1941470000002</v>
      </c>
      <c r="J174" s="46" t="s">
        <v>418</v>
      </c>
      <c r="K174" s="44" t="s">
        <v>463</v>
      </c>
      <c r="L174" s="83">
        <v>3.9238467950000003E-34</v>
      </c>
      <c r="N174" s="95" t="s">
        <v>477</v>
      </c>
    </row>
    <row r="175" spans="1:15">
      <c r="A175" s="70">
        <v>55.7</v>
      </c>
      <c r="B175" s="70">
        <v>22</v>
      </c>
      <c r="C175" s="67" t="s">
        <v>343</v>
      </c>
      <c r="D175" s="71">
        <v>7331.41</v>
      </c>
      <c r="E175" s="72">
        <v>3905050</v>
      </c>
      <c r="F175" s="89">
        <v>2.0099999999999998</v>
      </c>
      <c r="G175" s="71">
        <v>7338.43</v>
      </c>
      <c r="H175" s="72"/>
      <c r="I175" s="80">
        <v>7338.3972960000001</v>
      </c>
      <c r="J175" s="81" t="s">
        <v>305</v>
      </c>
      <c r="K175" s="81" t="s">
        <v>306</v>
      </c>
      <c r="L175" s="82">
        <v>6.6824467889999995E-41</v>
      </c>
      <c r="N175" s="95" t="s">
        <v>477</v>
      </c>
    </row>
    <row r="176" spans="1:15">
      <c r="A176" s="70">
        <v>58.1</v>
      </c>
      <c r="B176" s="70">
        <v>23</v>
      </c>
      <c r="C176" s="70"/>
      <c r="D176" s="71">
        <v>7372.38</v>
      </c>
      <c r="E176" s="72">
        <v>41923</v>
      </c>
      <c r="F176" s="70">
        <v>0.02</v>
      </c>
      <c r="G176" s="71">
        <v>7382.4458649999997</v>
      </c>
      <c r="H176" s="72">
        <f>(G176-D176)/2.02</f>
        <v>4.9831014851483051</v>
      </c>
      <c r="I176" s="71">
        <v>7382.4458649999997</v>
      </c>
      <c r="J176" s="44" t="s">
        <v>422</v>
      </c>
      <c r="K176" s="44" t="s">
        <v>431</v>
      </c>
      <c r="L176" s="83">
        <v>6.7811988419999996E-25</v>
      </c>
      <c r="N176" s="95" t="s">
        <v>477</v>
      </c>
    </row>
    <row r="177" spans="1:14">
      <c r="A177" s="70">
        <v>58.1</v>
      </c>
      <c r="B177" s="70">
        <v>23</v>
      </c>
      <c r="C177" s="70"/>
      <c r="D177" s="71">
        <v>6887.18</v>
      </c>
      <c r="E177" s="72">
        <v>100199</v>
      </c>
      <c r="F177" s="70">
        <v>0.05</v>
      </c>
      <c r="G177" s="71"/>
      <c r="H177" s="72"/>
      <c r="I177" s="71"/>
      <c r="J177" s="44"/>
      <c r="K177" s="44"/>
      <c r="L177" s="83"/>
    </row>
    <row r="178" spans="1:14">
      <c r="A178" s="70">
        <v>58.1</v>
      </c>
      <c r="B178" s="70">
        <v>23</v>
      </c>
      <c r="C178" s="70" t="s">
        <v>251</v>
      </c>
      <c r="D178" s="71">
        <v>6649.14</v>
      </c>
      <c r="E178" s="72">
        <v>118070</v>
      </c>
      <c r="F178" s="70">
        <v>0.05</v>
      </c>
      <c r="G178" s="71">
        <v>6657.2</v>
      </c>
      <c r="H178" s="72">
        <f>(G178-D178)/2.02</f>
        <v>3.9900990099007378</v>
      </c>
      <c r="I178" s="71">
        <v>6657.1927290000003</v>
      </c>
      <c r="J178" s="44" t="s">
        <v>331</v>
      </c>
      <c r="K178" s="44" t="s">
        <v>464</v>
      </c>
      <c r="L178" s="83">
        <v>6.1308759509999997E-27</v>
      </c>
      <c r="N178" s="94" t="s">
        <v>477</v>
      </c>
    </row>
    <row r="179" spans="1:14">
      <c r="A179" s="70">
        <v>58.1</v>
      </c>
      <c r="B179" s="70">
        <v>23</v>
      </c>
      <c r="C179" s="70"/>
      <c r="D179" s="71">
        <v>7436.43</v>
      </c>
      <c r="E179" s="72">
        <v>321807</v>
      </c>
      <c r="F179" s="70">
        <v>0.16</v>
      </c>
      <c r="G179" s="71"/>
      <c r="H179" s="72"/>
      <c r="I179" s="71"/>
      <c r="J179" s="44"/>
      <c r="K179" s="44"/>
      <c r="L179" s="83"/>
    </row>
    <row r="180" spans="1:14">
      <c r="A180" s="70">
        <v>58.1</v>
      </c>
      <c r="B180" s="70">
        <v>23</v>
      </c>
      <c r="C180" s="70"/>
      <c r="D180" s="71">
        <v>7688.42</v>
      </c>
      <c r="E180" s="72">
        <v>496396</v>
      </c>
      <c r="F180" s="70">
        <v>0.25</v>
      </c>
      <c r="G180" s="71"/>
      <c r="H180" s="72"/>
      <c r="I180" s="71"/>
      <c r="J180" s="44"/>
      <c r="K180" s="44"/>
      <c r="L180" s="83"/>
    </row>
    <row r="181" spans="1:14">
      <c r="A181" s="70">
        <v>58.1</v>
      </c>
      <c r="B181" s="70">
        <v>23</v>
      </c>
      <c r="C181" s="70"/>
      <c r="D181" s="71">
        <v>6886.21</v>
      </c>
      <c r="E181" s="72">
        <v>738054</v>
      </c>
      <c r="F181" s="70">
        <v>0.38</v>
      </c>
      <c r="G181" s="71"/>
      <c r="H181" s="72"/>
      <c r="I181" s="71"/>
      <c r="J181" s="44"/>
      <c r="K181" s="44"/>
      <c r="L181" s="83"/>
    </row>
    <row r="182" spans="1:14">
      <c r="A182" s="70">
        <v>59</v>
      </c>
      <c r="B182" s="70">
        <v>24</v>
      </c>
      <c r="C182" s="67" t="s">
        <v>343</v>
      </c>
      <c r="D182" s="71">
        <v>7573.26</v>
      </c>
      <c r="E182" s="72">
        <v>132854</v>
      </c>
      <c r="F182" s="70">
        <v>7.0000000000000007E-2</v>
      </c>
      <c r="G182" s="71">
        <v>7582.33</v>
      </c>
      <c r="H182" s="72"/>
      <c r="I182" s="80">
        <v>7582.3615980000004</v>
      </c>
      <c r="J182" s="81" t="s">
        <v>303</v>
      </c>
      <c r="K182" s="81" t="s">
        <v>344</v>
      </c>
      <c r="L182" s="82">
        <v>9.8867933919999994E-28</v>
      </c>
      <c r="N182" s="23" t="s">
        <v>483</v>
      </c>
    </row>
    <row r="183" spans="1:14">
      <c r="A183" s="70">
        <v>59</v>
      </c>
      <c r="B183" s="70">
        <v>24</v>
      </c>
      <c r="C183" s="67" t="s">
        <v>349</v>
      </c>
      <c r="D183" s="71">
        <v>6883.09</v>
      </c>
      <c r="E183" s="72">
        <v>1687932</v>
      </c>
      <c r="F183" s="70">
        <v>0.87</v>
      </c>
      <c r="G183" s="71">
        <v>6891.14</v>
      </c>
      <c r="H183" s="72">
        <f>(G183-D183)/2.02</f>
        <v>3.9851485148515753</v>
      </c>
      <c r="I183" s="80">
        <v>6891.1348500000004</v>
      </c>
      <c r="J183" s="81" t="s">
        <v>350</v>
      </c>
      <c r="K183" s="81" t="s">
        <v>351</v>
      </c>
      <c r="L183" s="82">
        <v>2.0039009609999999E-29</v>
      </c>
      <c r="N183" s="94" t="s">
        <v>477</v>
      </c>
    </row>
    <row r="184" spans="1:14">
      <c r="A184" s="70">
        <v>60.4</v>
      </c>
      <c r="B184" s="70">
        <v>25</v>
      </c>
      <c r="C184" s="70" t="s">
        <v>333</v>
      </c>
      <c r="D184" s="71">
        <v>8511.1200000000008</v>
      </c>
      <c r="E184" s="72">
        <v>105103</v>
      </c>
      <c r="F184" s="70">
        <v>0.05</v>
      </c>
      <c r="G184" s="71">
        <v>8511.15</v>
      </c>
      <c r="H184" s="72"/>
      <c r="I184" s="71">
        <v>8511.0976549999996</v>
      </c>
      <c r="J184" s="44" t="s">
        <v>423</v>
      </c>
      <c r="K184" s="44" t="s">
        <v>433</v>
      </c>
      <c r="L184" s="83">
        <v>4.0139093310000001E-38</v>
      </c>
      <c r="N184" s="95" t="s">
        <v>65</v>
      </c>
    </row>
    <row r="185" spans="1:14">
      <c r="A185" s="70">
        <v>60.4</v>
      </c>
      <c r="B185" s="70">
        <v>25</v>
      </c>
      <c r="C185" s="70"/>
      <c r="D185" s="71">
        <v>7629.27</v>
      </c>
      <c r="E185" s="72">
        <v>282941</v>
      </c>
      <c r="F185" s="70">
        <v>0.15</v>
      </c>
      <c r="G185" s="71"/>
      <c r="H185" s="72"/>
      <c r="I185" s="71"/>
      <c r="J185" s="44"/>
      <c r="K185" s="44"/>
      <c r="L185" s="83"/>
    </row>
    <row r="186" spans="1:14">
      <c r="A186" s="70">
        <v>61.7</v>
      </c>
      <c r="B186" s="70">
        <v>26</v>
      </c>
      <c r="C186" s="67" t="s">
        <v>349</v>
      </c>
      <c r="D186" s="71">
        <v>5937.81</v>
      </c>
      <c r="E186" s="72">
        <v>12377</v>
      </c>
      <c r="F186" s="70">
        <v>0.01</v>
      </c>
      <c r="G186" s="71">
        <v>5937.76</v>
      </c>
      <c r="H186" s="72"/>
      <c r="I186" s="80">
        <v>5937.7911620000004</v>
      </c>
      <c r="J186" s="81" t="s">
        <v>350</v>
      </c>
      <c r="K186" s="81" t="s">
        <v>352</v>
      </c>
      <c r="L186" s="82">
        <v>1.7989665550000001E-20</v>
      </c>
      <c r="N186" s="94" t="s">
        <v>477</v>
      </c>
    </row>
    <row r="187" spans="1:14">
      <c r="A187" s="70">
        <v>61.7</v>
      </c>
      <c r="B187" s="70">
        <v>26</v>
      </c>
      <c r="C187" s="70"/>
      <c r="D187" s="71">
        <v>7575.27</v>
      </c>
      <c r="E187" s="72">
        <v>19994</v>
      </c>
      <c r="F187" s="70">
        <v>0.01</v>
      </c>
      <c r="G187" s="71">
        <v>7582.33</v>
      </c>
      <c r="H187" s="72"/>
      <c r="I187" s="80">
        <v>7582.3615980000004</v>
      </c>
      <c r="J187" s="81" t="s">
        <v>303</v>
      </c>
      <c r="K187" s="81" t="s">
        <v>344</v>
      </c>
      <c r="L187" s="82">
        <v>9.8867933919999994E-28</v>
      </c>
      <c r="N187" s="96" t="s">
        <v>483</v>
      </c>
    </row>
    <row r="188" spans="1:14">
      <c r="A188" s="70">
        <v>61.7</v>
      </c>
      <c r="B188" s="70">
        <v>26</v>
      </c>
      <c r="C188" s="70"/>
      <c r="D188" s="71">
        <v>6891.16</v>
      </c>
      <c r="E188" s="72">
        <v>184823</v>
      </c>
      <c r="F188" s="70">
        <v>0.09</v>
      </c>
      <c r="G188" s="71"/>
      <c r="H188" s="72"/>
      <c r="I188" s="71"/>
      <c r="J188" s="44"/>
      <c r="K188" s="44"/>
      <c r="L188" s="83"/>
    </row>
    <row r="189" spans="1:14">
      <c r="A189" s="70">
        <v>61.7</v>
      </c>
      <c r="B189" s="70">
        <v>26</v>
      </c>
      <c r="C189" s="70"/>
      <c r="D189" s="71">
        <v>7629.29</v>
      </c>
      <c r="E189" s="72">
        <v>191172</v>
      </c>
      <c r="F189" s="70">
        <v>0.1</v>
      </c>
      <c r="G189" s="71"/>
      <c r="H189" s="72"/>
      <c r="I189" s="71"/>
      <c r="J189" s="44"/>
      <c r="K189" s="44"/>
      <c r="L189" s="83"/>
    </row>
    <row r="190" spans="1:14">
      <c r="A190" s="70">
        <v>63.1</v>
      </c>
      <c r="B190" s="70">
        <v>27</v>
      </c>
      <c r="C190" s="70" t="s">
        <v>340</v>
      </c>
      <c r="D190" s="71">
        <v>6536.3</v>
      </c>
      <c r="E190" s="72">
        <v>16056</v>
      </c>
      <c r="F190" s="70">
        <v>0.01</v>
      </c>
      <c r="G190" s="71">
        <v>6542.04</v>
      </c>
      <c r="H190" s="72">
        <v>3</v>
      </c>
      <c r="I190" s="71">
        <v>6541.9911979999997</v>
      </c>
      <c r="J190" s="44" t="s">
        <v>406</v>
      </c>
      <c r="K190" s="44" t="s">
        <v>432</v>
      </c>
      <c r="L190" s="83">
        <v>1.2669635229999999E-35</v>
      </c>
      <c r="N190" s="94" t="s">
        <v>477</v>
      </c>
    </row>
    <row r="191" spans="1:14">
      <c r="A191" s="70">
        <v>63.1</v>
      </c>
      <c r="B191" s="70">
        <v>27</v>
      </c>
      <c r="C191" s="67" t="s">
        <v>343</v>
      </c>
      <c r="D191" s="71">
        <v>7573.26</v>
      </c>
      <c r="E191" s="72">
        <v>83511</v>
      </c>
      <c r="F191" s="70">
        <v>0.04</v>
      </c>
      <c r="G191" s="71">
        <v>7582.33</v>
      </c>
      <c r="H191" s="72"/>
      <c r="I191" s="80">
        <v>7582.3615980000004</v>
      </c>
      <c r="J191" s="81" t="s">
        <v>303</v>
      </c>
      <c r="K191" s="81" t="s">
        <v>344</v>
      </c>
      <c r="L191" s="82">
        <v>9.8867933919999994E-28</v>
      </c>
      <c r="N191" s="96" t="s">
        <v>483</v>
      </c>
    </row>
    <row r="192" spans="1:14">
      <c r="A192" s="70">
        <v>63.1</v>
      </c>
      <c r="B192" s="70">
        <v>27</v>
      </c>
      <c r="C192" s="67" t="s">
        <v>330</v>
      </c>
      <c r="D192" s="71">
        <v>7427.42</v>
      </c>
      <c r="E192" s="72">
        <v>189106</v>
      </c>
      <c r="F192" s="70">
        <v>0.09</v>
      </c>
      <c r="G192" s="71">
        <v>7427.42</v>
      </c>
      <c r="H192" s="72"/>
      <c r="I192" s="80">
        <v>7427.3892180000003</v>
      </c>
      <c r="J192" s="81" t="s">
        <v>247</v>
      </c>
      <c r="K192" s="81" t="s">
        <v>248</v>
      </c>
      <c r="L192" s="82">
        <v>7.8671767650000004E-28</v>
      </c>
      <c r="N192" s="96" t="s">
        <v>483</v>
      </c>
    </row>
    <row r="193" spans="1:15">
      <c r="A193" s="70">
        <v>64.5</v>
      </c>
      <c r="B193" s="70">
        <v>28</v>
      </c>
      <c r="C193" s="67" t="s">
        <v>328</v>
      </c>
      <c r="D193" s="71">
        <v>6666.06</v>
      </c>
      <c r="E193" s="72">
        <v>1239377</v>
      </c>
      <c r="F193" s="70">
        <v>0.64</v>
      </c>
      <c r="G193" s="71">
        <v>6666.06</v>
      </c>
      <c r="H193" s="72"/>
      <c r="I193" s="71">
        <v>6665.0253650000004</v>
      </c>
      <c r="J193" s="44" t="s">
        <v>415</v>
      </c>
      <c r="K193" s="44" t="s">
        <v>353</v>
      </c>
      <c r="L193" s="83">
        <v>4.8488874550000002E-32</v>
      </c>
      <c r="N193" s="23" t="s">
        <v>477</v>
      </c>
    </row>
    <row r="194" spans="1:15">
      <c r="A194" s="70">
        <v>65.599999999999994</v>
      </c>
      <c r="B194" s="70">
        <v>29</v>
      </c>
      <c r="C194" s="67" t="s">
        <v>343</v>
      </c>
      <c r="D194" s="71">
        <v>6690.4</v>
      </c>
      <c r="E194" s="72">
        <v>86415</v>
      </c>
      <c r="F194" s="70">
        <v>0.04</v>
      </c>
      <c r="G194" s="71">
        <v>6698.45</v>
      </c>
      <c r="H194" s="72">
        <f>(G194-D194)/2.02</f>
        <v>3.9851485148515753</v>
      </c>
      <c r="I194" s="71">
        <v>6698.434381</v>
      </c>
      <c r="J194" s="44" t="s">
        <v>424</v>
      </c>
      <c r="K194" s="44" t="s">
        <v>465</v>
      </c>
      <c r="L194" s="83">
        <v>4.1226977550000003E-17</v>
      </c>
      <c r="N194" s="96" t="s">
        <v>477</v>
      </c>
    </row>
    <row r="195" spans="1:15">
      <c r="A195" s="70">
        <v>65.599999999999994</v>
      </c>
      <c r="B195" s="70">
        <v>29</v>
      </c>
      <c r="C195" s="67" t="s">
        <v>354</v>
      </c>
      <c r="D195" s="71">
        <v>6981.49</v>
      </c>
      <c r="E195" s="72">
        <v>126550</v>
      </c>
      <c r="F195" s="70">
        <v>0.06</v>
      </c>
      <c r="G195" s="71">
        <v>6981.5</v>
      </c>
      <c r="H195" s="72"/>
      <c r="I195" s="71">
        <v>6981.4717149999997</v>
      </c>
      <c r="J195" s="44" t="s">
        <v>425</v>
      </c>
      <c r="K195" s="44" t="s">
        <v>277</v>
      </c>
      <c r="L195" s="83">
        <v>1.9325039990000001E-27</v>
      </c>
      <c r="N195" s="96" t="s">
        <v>50</v>
      </c>
    </row>
    <row r="196" spans="1:15">
      <c r="A196" s="70">
        <v>65.599999999999994</v>
      </c>
      <c r="B196" s="70">
        <v>29</v>
      </c>
      <c r="C196" s="70"/>
      <c r="D196" s="71">
        <v>7430.4</v>
      </c>
      <c r="E196" s="72">
        <v>290779</v>
      </c>
      <c r="F196" s="70">
        <v>0.15</v>
      </c>
      <c r="G196" s="71"/>
      <c r="H196" s="72"/>
      <c r="I196" s="71"/>
      <c r="J196" s="44"/>
      <c r="K196" s="44"/>
      <c r="L196" s="83"/>
    </row>
    <row r="197" spans="1:15">
      <c r="A197" s="70">
        <v>68.599999999999994</v>
      </c>
      <c r="B197" s="70">
        <v>30</v>
      </c>
      <c r="C197" s="67" t="s">
        <v>343</v>
      </c>
      <c r="D197" s="71">
        <v>7582.34</v>
      </c>
      <c r="E197" s="72">
        <v>175524</v>
      </c>
      <c r="F197" s="70">
        <v>0.09</v>
      </c>
      <c r="G197" s="71">
        <v>7582.33</v>
      </c>
      <c r="H197" s="72"/>
      <c r="I197" s="80">
        <v>7582.3615980000004</v>
      </c>
      <c r="J197" s="81" t="s">
        <v>303</v>
      </c>
      <c r="K197" s="81" t="s">
        <v>344</v>
      </c>
      <c r="L197" s="82">
        <v>9.8867933919999994E-28</v>
      </c>
      <c r="N197" s="96" t="s">
        <v>483</v>
      </c>
    </row>
    <row r="198" spans="1:15">
      <c r="A198" s="70">
        <v>68.599999999999994</v>
      </c>
      <c r="B198" s="70">
        <v>30</v>
      </c>
      <c r="C198" s="67" t="s">
        <v>354</v>
      </c>
      <c r="D198" s="71">
        <v>6648.43</v>
      </c>
      <c r="E198" s="72">
        <v>10564864</v>
      </c>
      <c r="F198" s="89">
        <v>5.48</v>
      </c>
      <c r="G198" s="71">
        <v>6656.45</v>
      </c>
      <c r="H198" s="72"/>
      <c r="I198" s="71">
        <v>6656.4356150000003</v>
      </c>
      <c r="J198" s="44" t="s">
        <v>426</v>
      </c>
      <c r="K198" s="44" t="s">
        <v>355</v>
      </c>
      <c r="L198" s="83">
        <v>4.3513795859999998E-43</v>
      </c>
      <c r="N198" s="96" t="s">
        <v>477</v>
      </c>
    </row>
    <row r="199" spans="1:15">
      <c r="A199" s="70">
        <v>70.7</v>
      </c>
      <c r="B199" s="70">
        <v>31</v>
      </c>
      <c r="C199" s="67" t="s">
        <v>343</v>
      </c>
      <c r="D199" s="71">
        <v>6690.41</v>
      </c>
      <c r="E199" s="72">
        <v>323130</v>
      </c>
      <c r="F199" s="70">
        <v>0.16</v>
      </c>
      <c r="G199" s="71">
        <v>6698.45</v>
      </c>
      <c r="H199" s="72">
        <f>(G199-D199)/2.02</f>
        <v>3.980198019801962</v>
      </c>
      <c r="I199" s="71">
        <v>6698.434381</v>
      </c>
      <c r="J199" s="44" t="s">
        <v>426</v>
      </c>
      <c r="K199" s="44" t="s">
        <v>465</v>
      </c>
      <c r="L199" s="83">
        <v>4.1226977550000003E-17</v>
      </c>
      <c r="N199" s="96" t="s">
        <v>477</v>
      </c>
    </row>
    <row r="200" spans="1:15">
      <c r="A200" s="70">
        <v>73</v>
      </c>
      <c r="B200" s="70">
        <v>32</v>
      </c>
      <c r="C200" s="70"/>
      <c r="D200" s="71">
        <v>13552.59</v>
      </c>
      <c r="E200" s="72">
        <v>622791</v>
      </c>
      <c r="F200" s="70">
        <v>0.31</v>
      </c>
      <c r="G200" s="71"/>
      <c r="H200" s="72"/>
      <c r="I200" s="71"/>
      <c r="J200" s="44"/>
      <c r="K200" s="44"/>
      <c r="L200" s="83"/>
    </row>
    <row r="201" spans="1:15">
      <c r="A201" s="70">
        <v>75.3</v>
      </c>
      <c r="B201" s="70">
        <v>33</v>
      </c>
      <c r="C201" s="70" t="s">
        <v>203</v>
      </c>
      <c r="D201" s="71">
        <v>7030.35</v>
      </c>
      <c r="E201" s="72">
        <v>154581</v>
      </c>
      <c r="F201" s="70">
        <v>0.08</v>
      </c>
      <c r="G201" s="71">
        <v>7039.3</v>
      </c>
      <c r="H201" s="72"/>
      <c r="I201" s="80">
        <v>7039.2854880000004</v>
      </c>
      <c r="J201" s="81" t="s">
        <v>356</v>
      </c>
      <c r="K201" s="81" t="s">
        <v>357</v>
      </c>
      <c r="L201" s="82">
        <v>2.8467215929999998E-33</v>
      </c>
      <c r="N201" s="95" t="s">
        <v>477</v>
      </c>
      <c r="O201" s="95" t="s">
        <v>480</v>
      </c>
    </row>
    <row r="202" spans="1:15">
      <c r="A202" s="70">
        <v>75.3</v>
      </c>
      <c r="B202" s="70">
        <v>33</v>
      </c>
      <c r="C202" s="70"/>
      <c r="D202" s="71">
        <v>7724.53</v>
      </c>
      <c r="E202" s="72">
        <v>289381</v>
      </c>
      <c r="F202" s="70">
        <v>0.15</v>
      </c>
      <c r="G202" s="71"/>
      <c r="H202" s="72"/>
      <c r="I202" s="71"/>
      <c r="J202" s="44"/>
      <c r="K202" s="44"/>
      <c r="L202" s="83"/>
    </row>
    <row r="203" spans="1:15">
      <c r="A203" s="70">
        <v>75.3</v>
      </c>
      <c r="B203" s="70">
        <v>33</v>
      </c>
      <c r="C203" s="70"/>
      <c r="D203" s="71">
        <v>8820.06</v>
      </c>
      <c r="E203" s="72">
        <v>1339406</v>
      </c>
      <c r="F203" s="70">
        <v>0.69</v>
      </c>
      <c r="G203" s="71"/>
      <c r="H203" s="72"/>
      <c r="I203" s="71"/>
      <c r="J203" s="44"/>
      <c r="K203" s="44"/>
      <c r="L203" s="83"/>
    </row>
    <row r="204" spans="1:15">
      <c r="A204" s="70">
        <v>76.5</v>
      </c>
      <c r="B204" s="70">
        <v>34</v>
      </c>
      <c r="C204" s="67" t="s">
        <v>343</v>
      </c>
      <c r="D204" s="71">
        <v>6691.4</v>
      </c>
      <c r="E204" s="72">
        <v>31574</v>
      </c>
      <c r="F204" s="70">
        <v>0.02</v>
      </c>
      <c r="G204" s="71">
        <v>6698.45</v>
      </c>
      <c r="H204" s="72"/>
      <c r="I204" s="71">
        <v>6698.434381</v>
      </c>
      <c r="J204" s="44" t="s">
        <v>424</v>
      </c>
      <c r="K204" s="44" t="s">
        <v>465</v>
      </c>
      <c r="L204" s="83">
        <v>4.1226977550000003E-17</v>
      </c>
      <c r="N204" s="96" t="s">
        <v>477</v>
      </c>
    </row>
    <row r="205" spans="1:15">
      <c r="A205" s="70">
        <v>76.5</v>
      </c>
      <c r="B205" s="70">
        <v>34</v>
      </c>
      <c r="C205" s="70"/>
      <c r="D205" s="71">
        <v>7966.57</v>
      </c>
      <c r="E205" s="72">
        <v>153439</v>
      </c>
      <c r="F205" s="70">
        <v>0.15</v>
      </c>
      <c r="G205" s="71"/>
      <c r="H205" s="72"/>
      <c r="I205" s="71"/>
      <c r="J205" s="44"/>
      <c r="K205" s="44"/>
      <c r="L205" s="83"/>
    </row>
    <row r="206" spans="1:15">
      <c r="A206" s="70">
        <v>80.400000000000006</v>
      </c>
      <c r="B206" s="70">
        <v>35</v>
      </c>
      <c r="C206" s="70"/>
      <c r="D206" s="71">
        <v>47364</v>
      </c>
      <c r="E206" s="72"/>
      <c r="G206" s="71"/>
      <c r="H206" s="72"/>
      <c r="I206" s="71"/>
      <c r="J206" s="44"/>
      <c r="K206" s="44"/>
      <c r="L206" s="83"/>
    </row>
    <row r="207" spans="1:15">
      <c r="A207" s="70">
        <v>80.400000000000006</v>
      </c>
      <c r="B207" s="70">
        <v>36</v>
      </c>
      <c r="C207" s="70"/>
      <c r="D207" s="71">
        <v>47402</v>
      </c>
      <c r="E207" s="72"/>
      <c r="G207" s="71"/>
      <c r="H207" s="72"/>
      <c r="I207" s="71"/>
      <c r="J207" s="44"/>
      <c r="K207" s="44"/>
      <c r="L207" s="83"/>
    </row>
    <row r="208" spans="1:15">
      <c r="A208" s="70">
        <v>80.400000000000006</v>
      </c>
      <c r="B208" s="70">
        <v>36</v>
      </c>
      <c r="C208" s="70" t="s">
        <v>218</v>
      </c>
      <c r="D208" s="71">
        <v>47458</v>
      </c>
      <c r="E208" s="72"/>
      <c r="G208" s="71">
        <v>12545.04</v>
      </c>
      <c r="H208" s="72" t="s">
        <v>348</v>
      </c>
      <c r="I208" s="71"/>
      <c r="J208" s="44"/>
      <c r="K208" s="44"/>
      <c r="L208" s="83"/>
    </row>
    <row r="209" spans="1:12">
      <c r="A209" s="70">
        <v>84.4</v>
      </c>
      <c r="B209" s="70">
        <v>36</v>
      </c>
      <c r="C209" s="70"/>
      <c r="D209" s="71">
        <v>48797</v>
      </c>
      <c r="E209" s="72"/>
      <c r="G209" s="71"/>
      <c r="H209" s="72"/>
      <c r="I209" s="71"/>
      <c r="J209" s="44"/>
      <c r="K209" s="44"/>
      <c r="L209" s="83"/>
    </row>
    <row r="210" spans="1:12">
      <c r="A210" s="70">
        <v>90.4</v>
      </c>
      <c r="B210" s="70">
        <v>37</v>
      </c>
      <c r="C210" s="70" t="s">
        <v>218</v>
      </c>
      <c r="D210" s="71">
        <v>26485.231458999999</v>
      </c>
      <c r="E210" s="72"/>
      <c r="G210" s="71">
        <v>12596.05</v>
      </c>
      <c r="H210" s="72" t="s">
        <v>348</v>
      </c>
      <c r="I210" s="71"/>
      <c r="J210" s="44"/>
      <c r="K210" s="44"/>
      <c r="L210" s="83"/>
    </row>
    <row r="211" spans="1:12">
      <c r="A211" s="70">
        <v>90.4</v>
      </c>
      <c r="B211" s="70">
        <v>37</v>
      </c>
      <c r="C211" s="67" t="s">
        <v>343</v>
      </c>
      <c r="D211" s="71">
        <v>26614.370327000001</v>
      </c>
      <c r="E211" s="72"/>
      <c r="G211" s="71">
        <v>12569.1</v>
      </c>
      <c r="H211" s="72" t="s">
        <v>348</v>
      </c>
      <c r="I211" s="71"/>
      <c r="J211" s="44"/>
      <c r="K211" s="44"/>
      <c r="L211" s="83"/>
    </row>
    <row r="212" spans="1:12">
      <c r="A212" s="70">
        <v>90.4</v>
      </c>
      <c r="B212" s="70">
        <v>37</v>
      </c>
      <c r="C212" s="70" t="s">
        <v>218</v>
      </c>
      <c r="D212" s="71">
        <v>26813.340039999999</v>
      </c>
      <c r="E212" s="72"/>
      <c r="G212" s="71">
        <v>12564.08</v>
      </c>
      <c r="H212" s="72" t="s">
        <v>348</v>
      </c>
      <c r="I212" s="71"/>
      <c r="J212" s="44"/>
      <c r="K212" s="44"/>
      <c r="L212" s="83"/>
    </row>
    <row r="213" spans="1:12">
      <c r="A213" s="70">
        <v>90.4</v>
      </c>
      <c r="B213" s="70">
        <v>37</v>
      </c>
      <c r="C213" s="67" t="s">
        <v>343</v>
      </c>
      <c r="D213" s="71">
        <v>26828</v>
      </c>
      <c r="E213" s="72"/>
      <c r="G213" s="71">
        <v>12583.14</v>
      </c>
      <c r="H213" s="72" t="s">
        <v>348</v>
      </c>
      <c r="I213" s="71"/>
      <c r="J213" s="44"/>
      <c r="K213" s="44"/>
      <c r="L213" s="83"/>
    </row>
    <row r="214" spans="1:12">
      <c r="A214" s="70">
        <v>90.4</v>
      </c>
      <c r="B214" s="70">
        <v>37</v>
      </c>
      <c r="C214" s="70"/>
      <c r="D214" s="71">
        <v>28824.226267999999</v>
      </c>
      <c r="E214" s="72"/>
      <c r="G214" s="71"/>
      <c r="H214" s="72"/>
      <c r="I214" s="71"/>
      <c r="J214" s="44"/>
      <c r="K214" s="44"/>
      <c r="L214" s="83"/>
    </row>
    <row r="215" spans="1:12">
      <c r="A215" s="70">
        <v>90.4</v>
      </c>
      <c r="B215" s="70">
        <v>37</v>
      </c>
      <c r="C215" s="70"/>
      <c r="D215" s="71">
        <v>28840</v>
      </c>
      <c r="E215" s="72"/>
      <c r="G215" s="71"/>
      <c r="H215" s="72"/>
      <c r="I215" s="71"/>
      <c r="J215" s="44"/>
      <c r="K215" s="44"/>
      <c r="L215" s="83"/>
    </row>
    <row r="216" spans="1:12">
      <c r="A216" s="70">
        <v>92.8</v>
      </c>
      <c r="B216" s="70">
        <v>38</v>
      </c>
      <c r="C216" s="70"/>
      <c r="D216" s="71">
        <v>26443.3</v>
      </c>
      <c r="E216" s="72">
        <v>130093</v>
      </c>
      <c r="F216" s="70">
        <v>7.0000000000000007E-2</v>
      </c>
      <c r="G216" s="71"/>
      <c r="H216" s="72"/>
      <c r="I216" s="71"/>
      <c r="J216" s="44"/>
      <c r="K216" s="44"/>
      <c r="L216" s="83"/>
    </row>
    <row r="217" spans="1:12">
      <c r="A217" s="70">
        <v>92.8</v>
      </c>
      <c r="B217" s="70">
        <v>38</v>
      </c>
      <c r="C217" s="70"/>
      <c r="D217" s="71">
        <v>26771.32</v>
      </c>
      <c r="E217" s="72">
        <v>134141</v>
      </c>
      <c r="F217" s="70">
        <v>7.0000000000000007E-2</v>
      </c>
      <c r="G217" s="71"/>
      <c r="H217" s="72"/>
      <c r="I217" s="71"/>
      <c r="J217" s="44"/>
      <c r="K217" s="44"/>
      <c r="L217" s="83"/>
    </row>
    <row r="218" spans="1:12">
      <c r="A218" s="70">
        <v>96.5</v>
      </c>
      <c r="B218" s="70">
        <v>39</v>
      </c>
      <c r="C218" s="70"/>
      <c r="D218" s="71"/>
      <c r="E218" s="72"/>
      <c r="G218" s="71"/>
      <c r="H218" s="72"/>
      <c r="I218" s="71"/>
      <c r="J218" s="44"/>
      <c r="K218" s="44"/>
      <c r="L218" s="83"/>
    </row>
    <row r="219" spans="1:12">
      <c r="A219" s="70">
        <v>97.4</v>
      </c>
      <c r="B219" s="70">
        <v>40</v>
      </c>
      <c r="C219" s="70"/>
      <c r="D219" s="71"/>
      <c r="E219" s="72"/>
      <c r="G219" s="71"/>
      <c r="H219" s="72"/>
      <c r="I219" s="71"/>
      <c r="J219" s="44"/>
      <c r="K219" s="44"/>
      <c r="L219" s="83"/>
    </row>
    <row r="220" spans="1:12">
      <c r="A220" s="70">
        <v>100.3</v>
      </c>
      <c r="B220" s="70">
        <v>41</v>
      </c>
      <c r="C220" s="70"/>
      <c r="D220" s="71"/>
      <c r="E220" s="72"/>
      <c r="G220" s="71"/>
      <c r="H220" s="72"/>
      <c r="I220" s="71"/>
      <c r="J220" s="44"/>
      <c r="K220" s="44"/>
      <c r="L220" s="83"/>
    </row>
    <row r="221" spans="1:12">
      <c r="A221" s="70">
        <v>104.7</v>
      </c>
      <c r="B221" s="70">
        <v>42</v>
      </c>
      <c r="C221" s="70"/>
      <c r="D221" s="71">
        <v>49456</v>
      </c>
      <c r="E221" s="72"/>
      <c r="G221" s="71"/>
      <c r="H221" s="72"/>
      <c r="I221" s="71"/>
      <c r="J221" s="44"/>
      <c r="K221" s="44"/>
      <c r="L221" s="83"/>
    </row>
    <row r="222" spans="1:12">
      <c r="A222" s="70">
        <v>104.7</v>
      </c>
      <c r="B222" s="70">
        <v>42</v>
      </c>
      <c r="C222" s="70"/>
      <c r="D222" s="71">
        <v>49699</v>
      </c>
      <c r="F222" s="46">
        <f>SUM(F8:F221)</f>
        <v>100.00000000000001</v>
      </c>
      <c r="G222" s="71"/>
      <c r="H222" s="72"/>
      <c r="I222" s="71"/>
      <c r="J222" s="44"/>
      <c r="K222" s="44"/>
      <c r="L222" s="83"/>
    </row>
    <row r="223" spans="1:12">
      <c r="D223" s="9" t="s">
        <v>56</v>
      </c>
      <c r="E223" s="72">
        <f>SUM(E8:E221)</f>
        <v>194747137</v>
      </c>
    </row>
  </sheetData>
  <mergeCells count="3">
    <mergeCell ref="B5:C5"/>
    <mergeCell ref="C3:N3"/>
    <mergeCell ref="C2:M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2"/>
  <sheetViews>
    <sheetView workbookViewId="0">
      <selection activeCell="I49" sqref="I49"/>
    </sheetView>
  </sheetViews>
  <sheetFormatPr defaultColWidth="11.42578125" defaultRowHeight="15"/>
  <cols>
    <col min="1" max="1" width="9.85546875" style="3" customWidth="1"/>
    <col min="2" max="2" width="6" style="4" customWidth="1"/>
    <col min="3" max="3" width="20.140625" style="4" customWidth="1"/>
    <col min="4" max="4" width="14" style="1" customWidth="1"/>
    <col min="5" max="5" width="8.7109375" style="30" customWidth="1"/>
    <col min="6" max="6" width="19.42578125" style="1" customWidth="1"/>
    <col min="7" max="7" width="7.140625" style="32" customWidth="1"/>
    <col min="8" max="8" width="12.85546875" style="4" customWidth="1"/>
    <col min="9" max="9" width="69.28515625" style="1" customWidth="1"/>
    <col min="10" max="10" width="91.7109375" style="1" customWidth="1"/>
    <col min="11" max="11" width="11.42578125" style="4"/>
    <col min="12" max="12" width="32.42578125" style="4" customWidth="1"/>
    <col min="13" max="13" width="19" style="4" customWidth="1"/>
    <col min="14" max="14" width="16.28515625" style="93" customWidth="1"/>
    <col min="15" max="16384" width="11.42578125" style="1"/>
  </cols>
  <sheetData>
    <row r="2" spans="1:16">
      <c r="C2" s="136" t="s">
        <v>529</v>
      </c>
      <c r="D2" s="136"/>
      <c r="E2" s="136"/>
      <c r="F2" s="136"/>
      <c r="G2" s="136"/>
      <c r="H2" s="136"/>
      <c r="I2" s="136"/>
      <c r="J2" s="136"/>
      <c r="K2" s="136"/>
    </row>
    <row r="3" spans="1:16">
      <c r="D3" s="135" t="s">
        <v>530</v>
      </c>
      <c r="E3" s="135"/>
      <c r="F3" s="135"/>
      <c r="G3" s="135"/>
      <c r="H3" s="135"/>
      <c r="I3" s="135"/>
      <c r="J3" s="135"/>
    </row>
    <row r="4" spans="1:16">
      <c r="B4" s="107"/>
      <c r="C4" s="107"/>
      <c r="H4" s="107"/>
      <c r="K4" s="107"/>
      <c r="L4" s="107"/>
      <c r="M4" s="107"/>
      <c r="N4" s="107"/>
    </row>
    <row r="5" spans="1:16" s="11" customFormat="1">
      <c r="A5" s="36" t="s">
        <v>0</v>
      </c>
      <c r="B5" s="36" t="s">
        <v>44</v>
      </c>
      <c r="C5" s="38" t="s">
        <v>18</v>
      </c>
      <c r="D5" s="38" t="s">
        <v>388</v>
      </c>
      <c r="E5" s="39" t="s">
        <v>57</v>
      </c>
      <c r="F5" s="38" t="s">
        <v>17</v>
      </c>
      <c r="G5" s="37" t="s">
        <v>16</v>
      </c>
      <c r="H5" s="38" t="s">
        <v>1</v>
      </c>
      <c r="I5" s="38" t="s">
        <v>2</v>
      </c>
      <c r="J5" s="38" t="s">
        <v>49</v>
      </c>
      <c r="K5" s="38" t="s">
        <v>3</v>
      </c>
      <c r="L5" s="38" t="s">
        <v>59</v>
      </c>
      <c r="M5" s="38" t="s">
        <v>84</v>
      </c>
    </row>
    <row r="6" spans="1:16">
      <c r="B6" s="3"/>
      <c r="G6" s="6"/>
    </row>
    <row r="7" spans="1:16">
      <c r="A7" s="3">
        <v>11.083683333333299</v>
      </c>
      <c r="B7" s="4">
        <v>3</v>
      </c>
      <c r="C7" s="25">
        <v>6730.01025390625</v>
      </c>
      <c r="D7" s="6">
        <v>3286140.3219999899</v>
      </c>
      <c r="E7" s="9">
        <v>0.19</v>
      </c>
      <c r="F7" s="5">
        <v>6738.08837890625</v>
      </c>
      <c r="G7" s="6">
        <f>(F7-C7)/2</f>
        <v>4.0390625</v>
      </c>
      <c r="H7" s="5">
        <v>6738.0990769999999</v>
      </c>
      <c r="I7" s="1" t="s">
        <v>140</v>
      </c>
      <c r="J7" s="1" t="s">
        <v>30</v>
      </c>
      <c r="K7" s="7">
        <v>7.6548287440000003E-31</v>
      </c>
      <c r="L7" s="11" t="s">
        <v>61</v>
      </c>
      <c r="M7" s="4" t="s">
        <v>477</v>
      </c>
    </row>
    <row r="8" spans="1:16">
      <c r="A8" s="3">
        <v>13.0806166666666</v>
      </c>
      <c r="B8" s="4">
        <v>3</v>
      </c>
      <c r="C8" s="13">
        <v>6763.9931640625</v>
      </c>
      <c r="D8" s="6">
        <v>428179.114999999</v>
      </c>
      <c r="E8" s="9">
        <v>0.03</v>
      </c>
      <c r="F8" s="5">
        <v>6770.0646972656205</v>
      </c>
      <c r="G8" s="6">
        <v>3</v>
      </c>
      <c r="H8" s="5">
        <v>6770.0551219999998</v>
      </c>
      <c r="I8" s="1" t="s">
        <v>140</v>
      </c>
      <c r="J8" s="1" t="s">
        <v>31</v>
      </c>
      <c r="K8" s="7">
        <v>4.3639955959999998E-10</v>
      </c>
      <c r="M8" s="92" t="s">
        <v>477</v>
      </c>
    </row>
    <row r="9" spans="1:16">
      <c r="A9" s="3">
        <v>13.8528666666666</v>
      </c>
      <c r="B9" s="4">
        <v>4</v>
      </c>
      <c r="C9" s="13">
        <v>6715.9938964843705</v>
      </c>
      <c r="D9" s="6">
        <v>8919979.2794999909</v>
      </c>
      <c r="E9" s="9">
        <v>0.52</v>
      </c>
      <c r="F9" s="5">
        <v>6724.06201171875</v>
      </c>
      <c r="G9" s="6">
        <f t="shared" ref="G9:G15" si="0">(F9-C9)/2</f>
        <v>4.0340576171897737</v>
      </c>
      <c r="H9" s="5">
        <v>6724.0642289999996</v>
      </c>
      <c r="I9" s="1" t="s">
        <v>4</v>
      </c>
      <c r="J9" s="1" t="s">
        <v>19</v>
      </c>
      <c r="K9" s="7">
        <v>4.8317535019999999E-32</v>
      </c>
      <c r="M9" s="92" t="s">
        <v>477</v>
      </c>
    </row>
    <row r="10" spans="1:16">
      <c r="A10" s="3">
        <v>16.4669666666666</v>
      </c>
      <c r="B10" s="4">
        <v>5</v>
      </c>
      <c r="C10" s="13">
        <v>6715.9921875</v>
      </c>
      <c r="D10" s="6">
        <v>2144951.47999998</v>
      </c>
      <c r="E10" s="9">
        <v>0.13</v>
      </c>
      <c r="F10" s="5">
        <v>6724.06201171875</v>
      </c>
      <c r="G10" s="6">
        <f t="shared" si="0"/>
        <v>4.034912109375</v>
      </c>
      <c r="H10" s="5">
        <v>6724.0642289999996</v>
      </c>
      <c r="I10" s="1" t="s">
        <v>4</v>
      </c>
      <c r="J10" s="1" t="s">
        <v>19</v>
      </c>
      <c r="K10" s="7">
        <v>4.8317535019999999E-32</v>
      </c>
      <c r="M10" s="92" t="s">
        <v>477</v>
      </c>
    </row>
    <row r="11" spans="1:16" ht="18">
      <c r="A11" s="3">
        <v>18.068999999999999</v>
      </c>
      <c r="B11" s="4">
        <v>5</v>
      </c>
      <c r="C11" s="25">
        <v>6751.1953125</v>
      </c>
      <c r="D11" s="6">
        <v>7831792.17000004</v>
      </c>
      <c r="E11" s="9">
        <v>0.46</v>
      </c>
      <c r="F11" s="5">
        <v>6759.26123046875</v>
      </c>
      <c r="G11" s="6">
        <f t="shared" si="0"/>
        <v>4.032958984375</v>
      </c>
      <c r="H11" s="5">
        <v>6759.2696349999997</v>
      </c>
      <c r="I11" s="1" t="s">
        <v>88</v>
      </c>
      <c r="J11" s="1" t="s">
        <v>85</v>
      </c>
      <c r="K11" s="7">
        <v>1.458099881E-31</v>
      </c>
      <c r="L11" s="14" t="s">
        <v>60</v>
      </c>
      <c r="M11" s="92" t="s">
        <v>477</v>
      </c>
      <c r="P11" s="2"/>
    </row>
    <row r="12" spans="1:16" ht="15.75">
      <c r="A12" s="3">
        <v>19.524000000000001</v>
      </c>
      <c r="B12" s="4">
        <v>5</v>
      </c>
      <c r="C12" s="13">
        <v>6785.1728515625</v>
      </c>
      <c r="D12" s="6">
        <v>505103.12000000098</v>
      </c>
      <c r="E12" s="9">
        <v>0.03</v>
      </c>
      <c r="F12" s="5">
        <v>6791.24365234375</v>
      </c>
      <c r="G12" s="6">
        <f t="shared" si="0"/>
        <v>3.035400390625</v>
      </c>
      <c r="H12" s="5"/>
      <c r="L12" s="14"/>
      <c r="M12" s="4" t="s">
        <v>50</v>
      </c>
      <c r="P12" s="2"/>
    </row>
    <row r="13" spans="1:16" ht="18">
      <c r="A13" s="3">
        <v>21.434333333333299</v>
      </c>
      <c r="B13" s="4">
        <v>6</v>
      </c>
      <c r="C13" s="25">
        <v>6751.18994140625</v>
      </c>
      <c r="D13" s="6">
        <v>17883968.324999999</v>
      </c>
      <c r="E13" s="41">
        <v>9.4600000000000009</v>
      </c>
      <c r="F13" s="5">
        <v>6759.26123046875</v>
      </c>
      <c r="G13" s="6">
        <f t="shared" si="0"/>
        <v>4.03564453125</v>
      </c>
      <c r="H13" s="5">
        <v>6759.2696349999997</v>
      </c>
      <c r="I13" s="1" t="s">
        <v>88</v>
      </c>
      <c r="J13" s="1" t="s">
        <v>85</v>
      </c>
      <c r="K13" s="7">
        <v>1.458099881E-31</v>
      </c>
      <c r="L13" s="14" t="s">
        <v>60</v>
      </c>
      <c r="M13" s="92" t="s">
        <v>477</v>
      </c>
    </row>
    <row r="14" spans="1:16">
      <c r="A14" s="3">
        <v>21.946999999999999</v>
      </c>
      <c r="B14" s="4">
        <v>6</v>
      </c>
      <c r="C14" s="13">
        <v>6726.1291503906205</v>
      </c>
      <c r="D14" s="6">
        <v>914183.66499999794</v>
      </c>
      <c r="E14" s="9">
        <v>0.05</v>
      </c>
      <c r="F14" s="5">
        <v>6734.20703125</v>
      </c>
      <c r="G14" s="6">
        <f t="shared" si="0"/>
        <v>4.0389404296897737</v>
      </c>
      <c r="H14" s="5">
        <v>6734.2010890000001</v>
      </c>
      <c r="I14" s="1" t="s">
        <v>88</v>
      </c>
      <c r="J14" s="1" t="s">
        <v>141</v>
      </c>
      <c r="K14" s="7">
        <v>3.6550258239999998E-20</v>
      </c>
      <c r="M14" s="92" t="s">
        <v>477</v>
      </c>
      <c r="P14" s="2"/>
    </row>
    <row r="15" spans="1:16">
      <c r="A15" s="3">
        <v>23.218166666666601</v>
      </c>
      <c r="B15" s="4">
        <v>6</v>
      </c>
      <c r="C15" s="13">
        <v>7205.47802734375</v>
      </c>
      <c r="D15" s="6">
        <v>39963320.960000001</v>
      </c>
      <c r="E15" s="41">
        <v>2.13</v>
      </c>
      <c r="F15" s="5">
        <v>7211.53662109375</v>
      </c>
      <c r="G15" s="6">
        <f t="shared" si="0"/>
        <v>3.029296875</v>
      </c>
      <c r="H15" s="5">
        <v>7211.5467399999998</v>
      </c>
      <c r="I15" s="1" t="s">
        <v>98</v>
      </c>
      <c r="J15" s="1" t="s">
        <v>142</v>
      </c>
      <c r="K15" s="7">
        <v>1.3764031659999999E-34</v>
      </c>
      <c r="M15" s="4" t="s">
        <v>50</v>
      </c>
      <c r="P15" s="2"/>
    </row>
    <row r="16" spans="1:16">
      <c r="A16" s="3">
        <v>23.341166666666599</v>
      </c>
      <c r="B16" s="4">
        <v>6</v>
      </c>
      <c r="C16" s="13">
        <v>6377.9182128906205</v>
      </c>
      <c r="D16" s="6">
        <v>3613598.0800000099</v>
      </c>
      <c r="E16" s="9">
        <v>0.21</v>
      </c>
      <c r="F16" s="5"/>
      <c r="G16" s="6">
        <v>3</v>
      </c>
      <c r="H16" s="5">
        <v>6382.9943370000001</v>
      </c>
      <c r="I16" s="1" t="s">
        <v>94</v>
      </c>
      <c r="J16" s="1" t="s">
        <v>143</v>
      </c>
      <c r="K16" s="7">
        <v>6.2246290860000001E-38</v>
      </c>
      <c r="M16" s="4" t="s">
        <v>50</v>
      </c>
      <c r="P16" s="2"/>
    </row>
    <row r="17" spans="1:17">
      <c r="A17" s="3">
        <v>23.587</v>
      </c>
      <c r="B17" s="4">
        <v>6</v>
      </c>
      <c r="C17" s="13">
        <v>7044.400390625</v>
      </c>
      <c r="D17" s="6">
        <v>12424945.51</v>
      </c>
      <c r="E17" s="9">
        <v>0.72</v>
      </c>
      <c r="F17" s="5">
        <v>7050.45556640625</v>
      </c>
      <c r="G17" s="6">
        <f>(F17-C17)/2</f>
        <v>3.027587890625</v>
      </c>
      <c r="H17" s="5">
        <v>7050.4828200000002</v>
      </c>
      <c r="I17" s="24" t="s">
        <v>98</v>
      </c>
      <c r="J17" s="24" t="s">
        <v>144</v>
      </c>
      <c r="K17" s="7">
        <v>1.5379031399999999E-35</v>
      </c>
      <c r="M17" s="4" t="s">
        <v>50</v>
      </c>
      <c r="P17" s="2"/>
    </row>
    <row r="18" spans="1:17">
      <c r="A18" s="3">
        <v>25.355333333333299</v>
      </c>
      <c r="B18" s="4">
        <v>7</v>
      </c>
      <c r="C18" s="13">
        <v>7205.2424316406205</v>
      </c>
      <c r="D18" s="6">
        <v>2633843.0249999901</v>
      </c>
      <c r="E18" s="9">
        <v>0.15</v>
      </c>
      <c r="F18" s="5">
        <v>7211.53662109375</v>
      </c>
      <c r="G18" s="6">
        <v>3</v>
      </c>
      <c r="H18" s="5">
        <v>7211.5467399999998</v>
      </c>
      <c r="I18" s="1" t="s">
        <v>98</v>
      </c>
      <c r="J18" s="1" t="s">
        <v>142</v>
      </c>
      <c r="K18" s="7">
        <v>1.3764031659999999E-34</v>
      </c>
      <c r="M18" s="4" t="s">
        <v>50</v>
      </c>
      <c r="P18" s="2"/>
    </row>
    <row r="19" spans="1:17">
      <c r="A19" s="3">
        <v>25.355333333333299</v>
      </c>
      <c r="B19" s="4">
        <v>7</v>
      </c>
      <c r="C19" s="13">
        <v>6611.88623046875</v>
      </c>
      <c r="D19" s="6">
        <v>5239246.0750000002</v>
      </c>
      <c r="E19" s="9">
        <v>0.3</v>
      </c>
      <c r="F19" s="5">
        <v>6619.9541015625</v>
      </c>
      <c r="G19" s="6">
        <f>(F19-C19)/2</f>
        <v>4.033935546875</v>
      </c>
      <c r="H19" s="5">
        <v>6619.9622820000004</v>
      </c>
      <c r="I19" s="1" t="s">
        <v>145</v>
      </c>
      <c r="J19" s="1" t="s">
        <v>146</v>
      </c>
      <c r="K19" s="7">
        <v>1.7318368450000001E-28</v>
      </c>
      <c r="M19" s="92" t="s">
        <v>477</v>
      </c>
      <c r="P19" s="2"/>
    </row>
    <row r="20" spans="1:17">
      <c r="A20" s="3">
        <v>26.101666666666599</v>
      </c>
      <c r="B20" s="4">
        <v>7</v>
      </c>
      <c r="C20" s="13">
        <v>7039.3955078125</v>
      </c>
      <c r="D20" s="6">
        <v>4477486.3100000098</v>
      </c>
      <c r="E20" s="9">
        <v>0.26</v>
      </c>
      <c r="F20" s="5">
        <v>7045.46142578125</v>
      </c>
      <c r="G20" s="6">
        <f>(F20-C20)/2</f>
        <v>3.032958984375</v>
      </c>
      <c r="H20" s="5">
        <v>7045.4500870000002</v>
      </c>
      <c r="I20" s="1" t="s">
        <v>100</v>
      </c>
      <c r="J20" s="1" t="s">
        <v>147</v>
      </c>
      <c r="K20" s="7">
        <v>2.5644083580000001E-26</v>
      </c>
      <c r="M20" s="4" t="s">
        <v>50</v>
      </c>
      <c r="P20" s="2"/>
    </row>
    <row r="21" spans="1:17" ht="15.75">
      <c r="A21" s="3">
        <v>27.207166666666598</v>
      </c>
      <c r="B21" s="4">
        <v>7</v>
      </c>
      <c r="C21" s="13">
        <v>4415.14794921875</v>
      </c>
      <c r="D21" s="6">
        <v>3154499.69</v>
      </c>
      <c r="E21" s="9">
        <v>0.18</v>
      </c>
      <c r="F21" s="5">
        <v>4417.1745605468705</v>
      </c>
      <c r="G21" s="6">
        <f>(F21-C21)/2</f>
        <v>1.0133056640602263</v>
      </c>
      <c r="H21" s="5"/>
      <c r="J21" s="1" t="s">
        <v>68</v>
      </c>
      <c r="L21" s="17" t="s">
        <v>69</v>
      </c>
      <c r="M21" s="4" t="s">
        <v>47</v>
      </c>
    </row>
    <row r="22" spans="1:17" ht="15.75">
      <c r="A22" s="3">
        <v>27.331</v>
      </c>
      <c r="B22" s="4">
        <v>7</v>
      </c>
      <c r="C22" s="25">
        <v>6563.2121582031205</v>
      </c>
      <c r="D22" s="6">
        <v>5989051.0899999999</v>
      </c>
      <c r="E22" s="9">
        <v>0.35</v>
      </c>
      <c r="F22" s="5">
        <v>6569.2814941406205</v>
      </c>
      <c r="G22" s="6">
        <f>(F22-C22)/2</f>
        <v>3.03466796875</v>
      </c>
      <c r="H22" s="5">
        <v>6569.3024990000004</v>
      </c>
      <c r="I22" s="1" t="s">
        <v>139</v>
      </c>
      <c r="J22" s="1" t="s">
        <v>32</v>
      </c>
      <c r="K22" s="7">
        <v>5.8828359289999998E-43</v>
      </c>
      <c r="L22" s="14" t="s">
        <v>62</v>
      </c>
      <c r="M22" s="4" t="s">
        <v>50</v>
      </c>
      <c r="P22" s="2"/>
    </row>
    <row r="23" spans="1:17">
      <c r="A23" s="3">
        <v>27.453666666666599</v>
      </c>
      <c r="B23" s="4">
        <v>7</v>
      </c>
      <c r="C23" s="13">
        <v>7217.2421875</v>
      </c>
      <c r="D23" s="6">
        <v>16991562.704999998</v>
      </c>
      <c r="E23" s="9">
        <v>0.99</v>
      </c>
      <c r="F23" s="5">
        <v>7225.3291015625</v>
      </c>
      <c r="G23" s="6">
        <f>(F23-C23)/2</f>
        <v>4.04345703125</v>
      </c>
      <c r="H23" s="5">
        <v>7225.3477270000003</v>
      </c>
      <c r="I23" s="1" t="s">
        <v>148</v>
      </c>
      <c r="J23" s="1" t="s">
        <v>149</v>
      </c>
      <c r="K23" s="7">
        <v>1.6796294080000001E-36</v>
      </c>
      <c r="M23" s="4" t="s">
        <v>477</v>
      </c>
      <c r="P23" s="2"/>
    </row>
    <row r="24" spans="1:17">
      <c r="A24" s="3">
        <v>28.173166666666599</v>
      </c>
      <c r="B24" s="4">
        <v>8</v>
      </c>
      <c r="C24" s="13">
        <v>4050.0174560546802</v>
      </c>
      <c r="D24" s="6">
        <v>1540406.0649999899</v>
      </c>
      <c r="E24" s="9">
        <v>0.09</v>
      </c>
      <c r="F24" s="5"/>
      <c r="G24" s="6"/>
      <c r="H24" s="5"/>
      <c r="M24" s="4" t="s">
        <v>47</v>
      </c>
      <c r="P24" s="2"/>
    </row>
    <row r="25" spans="1:17">
      <c r="A25" s="3">
        <v>28.767666666666599</v>
      </c>
      <c r="B25" s="4">
        <v>8</v>
      </c>
      <c r="C25" s="13">
        <v>7409.24853515625</v>
      </c>
      <c r="D25" s="6">
        <v>14040275.675000001</v>
      </c>
      <c r="E25" s="9">
        <v>0.82</v>
      </c>
      <c r="F25" s="5">
        <v>7418.3330078125</v>
      </c>
      <c r="G25" s="6">
        <v>5</v>
      </c>
      <c r="H25" s="5">
        <v>7419.370371</v>
      </c>
      <c r="I25" s="1" t="s">
        <v>34</v>
      </c>
      <c r="J25" s="1" t="s">
        <v>33</v>
      </c>
      <c r="K25" s="7">
        <v>1</v>
      </c>
      <c r="M25" s="4" t="s">
        <v>478</v>
      </c>
      <c r="P25" s="2"/>
    </row>
    <row r="26" spans="1:17" ht="15.75">
      <c r="A26" s="3">
        <v>29.006166666666601</v>
      </c>
      <c r="B26" s="4">
        <v>8</v>
      </c>
      <c r="C26" s="13">
        <v>3751.8165283203102</v>
      </c>
      <c r="D26" s="6">
        <v>3336257.8800000101</v>
      </c>
      <c r="E26" s="9">
        <v>0.19</v>
      </c>
      <c r="F26" s="5">
        <v>3753.83984375</v>
      </c>
      <c r="G26" s="6">
        <f t="shared" ref="G26:G32" si="1">(F26-C26)/2</f>
        <v>1.0116577148448869</v>
      </c>
      <c r="H26" s="5"/>
      <c r="J26" s="1" t="s">
        <v>70</v>
      </c>
      <c r="L26" s="4" t="s">
        <v>71</v>
      </c>
      <c r="M26" s="4" t="s">
        <v>47</v>
      </c>
      <c r="P26" s="2"/>
    </row>
    <row r="27" spans="1:17">
      <c r="A27" s="3">
        <v>29.613999999999901</v>
      </c>
      <c r="B27" s="4">
        <v>8</v>
      </c>
      <c r="C27" s="13">
        <v>7217.2473144531205</v>
      </c>
      <c r="D27" s="6">
        <v>23038794.0849999</v>
      </c>
      <c r="E27" s="41">
        <v>1.35</v>
      </c>
      <c r="F27" s="5">
        <v>7225.3291015625</v>
      </c>
      <c r="G27" s="6">
        <f t="shared" si="1"/>
        <v>4.0408935546897737</v>
      </c>
      <c r="H27" s="5">
        <v>7225.3477270000003</v>
      </c>
      <c r="I27" s="1" t="s">
        <v>148</v>
      </c>
      <c r="J27" s="1" t="s">
        <v>149</v>
      </c>
      <c r="K27" s="7">
        <v>1.6796294080000001E-36</v>
      </c>
      <c r="M27" s="4" t="s">
        <v>477</v>
      </c>
      <c r="P27" s="2"/>
    </row>
    <row r="28" spans="1:17">
      <c r="A28" s="3">
        <v>30.098666666666599</v>
      </c>
      <c r="B28" s="4">
        <v>8</v>
      </c>
      <c r="C28" s="13">
        <v>7199.234375</v>
      </c>
      <c r="D28" s="6">
        <v>1138981.18</v>
      </c>
      <c r="E28" s="9">
        <v>7.0000000000000007E-2</v>
      </c>
      <c r="F28" s="5">
        <v>7207.3303222656205</v>
      </c>
      <c r="G28" s="6">
        <f t="shared" si="1"/>
        <v>4.0479736328102263</v>
      </c>
      <c r="H28" s="5">
        <v>7207.3128049999996</v>
      </c>
      <c r="I28" s="1" t="s">
        <v>148</v>
      </c>
      <c r="J28" s="1" t="s">
        <v>150</v>
      </c>
      <c r="K28" s="7">
        <v>1.292817411E-11</v>
      </c>
      <c r="M28" s="93" t="s">
        <v>477</v>
      </c>
      <c r="P28" s="2"/>
    </row>
    <row r="29" spans="1:17">
      <c r="A29" s="3">
        <v>31.4151666666666</v>
      </c>
      <c r="B29" s="4">
        <v>8</v>
      </c>
      <c r="C29" s="13">
        <v>6423.9099121093705</v>
      </c>
      <c r="D29" s="6">
        <v>15825472</v>
      </c>
      <c r="E29" s="9">
        <v>0.92</v>
      </c>
      <c r="F29" s="5">
        <v>6429.98095703125</v>
      </c>
      <c r="G29" s="6">
        <f t="shared" si="1"/>
        <v>3.0355224609397737</v>
      </c>
      <c r="H29" s="5">
        <v>6429.9873600000001</v>
      </c>
      <c r="I29" s="1" t="s">
        <v>109</v>
      </c>
      <c r="J29" s="1" t="s">
        <v>110</v>
      </c>
      <c r="K29" s="7">
        <v>1.4341581969999999E-38</v>
      </c>
      <c r="M29" s="4" t="s">
        <v>50</v>
      </c>
      <c r="P29" s="2"/>
    </row>
    <row r="30" spans="1:17">
      <c r="A30" s="3">
        <v>31.5348333333333</v>
      </c>
      <c r="B30" s="4">
        <v>8</v>
      </c>
      <c r="C30" s="13">
        <v>6395.87158203125</v>
      </c>
      <c r="D30" s="6">
        <v>2812931.6</v>
      </c>
      <c r="E30" s="9">
        <v>0.16</v>
      </c>
      <c r="F30" s="5">
        <v>6401.94482421875</v>
      </c>
      <c r="G30" s="6">
        <f t="shared" si="1"/>
        <v>3.03662109375</v>
      </c>
      <c r="H30" s="5">
        <v>6401.9461279999996</v>
      </c>
      <c r="I30" s="1" t="s">
        <v>195</v>
      </c>
      <c r="J30" s="1" t="s">
        <v>151</v>
      </c>
      <c r="K30" s="7">
        <v>6.5958366440000001E-32</v>
      </c>
      <c r="M30" s="4" t="s">
        <v>50</v>
      </c>
      <c r="P30" s="2"/>
    </row>
    <row r="31" spans="1:17" ht="15.75">
      <c r="A31" s="3">
        <v>33.082333333333303</v>
      </c>
      <c r="B31" s="4">
        <v>9</v>
      </c>
      <c r="C31" s="25">
        <v>6563.94384765625</v>
      </c>
      <c r="D31" s="6">
        <v>1649855.1099999801</v>
      </c>
      <c r="E31" s="9">
        <v>0.09</v>
      </c>
      <c r="F31" s="5">
        <v>6570.0085449218705</v>
      </c>
      <c r="G31" s="6">
        <f t="shared" si="1"/>
        <v>3.0323486328102263</v>
      </c>
      <c r="H31" s="5">
        <v>6570.0078830000002</v>
      </c>
      <c r="I31" s="1" t="s">
        <v>194</v>
      </c>
      <c r="J31" s="1" t="s">
        <v>12</v>
      </c>
      <c r="K31" s="7">
        <v>2.6466365479999999E-34</v>
      </c>
      <c r="L31" s="8" t="s">
        <v>63</v>
      </c>
      <c r="M31" s="4" t="s">
        <v>477</v>
      </c>
      <c r="Q31" s="2"/>
    </row>
    <row r="32" spans="1:17">
      <c r="A32" s="3">
        <v>33.201666666666597</v>
      </c>
      <c r="B32" s="4">
        <v>9</v>
      </c>
      <c r="C32" s="13">
        <v>7729.4931640625</v>
      </c>
      <c r="D32" s="6">
        <v>11645284.6499999</v>
      </c>
      <c r="E32" s="9">
        <v>0.68</v>
      </c>
      <c r="F32" s="5">
        <v>7739.58544921875</v>
      </c>
      <c r="G32" s="6">
        <f t="shared" si="1"/>
        <v>5.046142578125</v>
      </c>
      <c r="H32" s="5">
        <v>7739.5770229999998</v>
      </c>
      <c r="I32" s="1" t="s">
        <v>152</v>
      </c>
      <c r="J32" s="1" t="s">
        <v>200</v>
      </c>
      <c r="K32" s="7">
        <v>6.9875594450000003E-10</v>
      </c>
      <c r="M32" s="4" t="s">
        <v>479</v>
      </c>
      <c r="N32" s="94"/>
      <c r="P32" s="2"/>
    </row>
    <row r="33" spans="1:16">
      <c r="A33" s="3">
        <v>33.556666666666601</v>
      </c>
      <c r="B33" s="4">
        <v>11</v>
      </c>
      <c r="C33" s="13">
        <v>14269.4482421875</v>
      </c>
      <c r="D33" s="6">
        <v>112148597.474999</v>
      </c>
      <c r="E33" s="41">
        <v>6.26</v>
      </c>
      <c r="F33" s="5"/>
      <c r="G33" s="6"/>
      <c r="H33" s="5"/>
      <c r="J33" s="2"/>
      <c r="P33" s="2"/>
    </row>
    <row r="34" spans="1:16">
      <c r="A34" s="3">
        <v>33.794833333333301</v>
      </c>
      <c r="B34" s="4">
        <v>11</v>
      </c>
      <c r="C34" s="13">
        <v>14367.3984375</v>
      </c>
      <c r="D34" s="6">
        <v>52151532.374999903</v>
      </c>
      <c r="E34" s="41">
        <v>3.05</v>
      </c>
      <c r="F34" s="5"/>
      <c r="G34" s="6"/>
      <c r="H34" s="5"/>
      <c r="P34" s="2"/>
    </row>
    <row r="35" spans="1:16">
      <c r="A35" s="3">
        <v>34.394999999999897</v>
      </c>
      <c r="B35" s="4">
        <v>11</v>
      </c>
      <c r="C35" s="13">
        <v>7645.85205078125</v>
      </c>
      <c r="D35" s="6">
        <v>1415116.13</v>
      </c>
      <c r="E35" s="9">
        <v>0.08</v>
      </c>
      <c r="F35" s="5">
        <v>7651.92</v>
      </c>
      <c r="G35" s="6">
        <v>3</v>
      </c>
      <c r="H35" s="5">
        <v>7651.9207660000002</v>
      </c>
      <c r="I35" s="1" t="s">
        <v>153</v>
      </c>
      <c r="J35" s="1" t="s">
        <v>154</v>
      </c>
      <c r="K35" s="7">
        <v>2.6462774530000001E-21</v>
      </c>
      <c r="M35" s="4" t="s">
        <v>50</v>
      </c>
    </row>
    <row r="36" spans="1:16">
      <c r="A36" s="3">
        <v>34.885666666666602</v>
      </c>
      <c r="B36" s="4">
        <v>11</v>
      </c>
      <c r="C36" s="13">
        <v>14296.5859375</v>
      </c>
      <c r="D36" s="6">
        <v>2569334.4149999898</v>
      </c>
      <c r="E36" s="9">
        <v>0.15</v>
      </c>
      <c r="F36" s="5"/>
      <c r="G36" s="6"/>
      <c r="H36" s="5"/>
      <c r="J36" s="2"/>
      <c r="P36" s="2"/>
    </row>
    <row r="37" spans="1:16">
      <c r="A37" s="3">
        <v>35.006833333333297</v>
      </c>
      <c r="B37" s="4">
        <v>11</v>
      </c>
      <c r="C37" s="13">
        <v>14198.6083984375</v>
      </c>
      <c r="D37" s="6">
        <v>9958956.1649999693</v>
      </c>
      <c r="E37" s="9">
        <v>0.57999999999999996</v>
      </c>
      <c r="F37" s="5"/>
      <c r="G37" s="6"/>
      <c r="H37" s="5"/>
      <c r="P37" s="2"/>
    </row>
    <row r="38" spans="1:16">
      <c r="A38" s="3">
        <v>35.69</v>
      </c>
      <c r="B38" s="4" t="s">
        <v>35</v>
      </c>
      <c r="C38" s="13">
        <v>6775.20068359375</v>
      </c>
      <c r="D38" s="6">
        <v>448954109.93999797</v>
      </c>
      <c r="E38" s="41">
        <v>22.25</v>
      </c>
      <c r="F38" s="5">
        <v>6782.27392578125</v>
      </c>
      <c r="G38" s="6">
        <f>(F38-C38)/2</f>
        <v>3.53662109375</v>
      </c>
      <c r="H38" s="5">
        <v>6782.2911009999998</v>
      </c>
      <c r="I38" s="1" t="s">
        <v>155</v>
      </c>
      <c r="J38" s="1" t="s">
        <v>156</v>
      </c>
      <c r="K38" s="7">
        <v>4.5598721480000001E-42</v>
      </c>
      <c r="M38" s="4" t="s">
        <v>477</v>
      </c>
      <c r="P38" s="2"/>
    </row>
    <row r="39" spans="1:16">
      <c r="A39" s="3">
        <v>35.893999999999998</v>
      </c>
      <c r="B39" s="4" t="s">
        <v>35</v>
      </c>
      <c r="C39" s="13">
        <v>6809.1875</v>
      </c>
      <c r="D39" s="6">
        <v>3389630.5549999899</v>
      </c>
      <c r="E39" s="9">
        <v>0.2</v>
      </c>
      <c r="F39" s="5">
        <v>6814.2419433593705</v>
      </c>
      <c r="G39" s="6">
        <v>3</v>
      </c>
      <c r="H39" s="5">
        <v>6814.2416450000001</v>
      </c>
      <c r="I39" s="1" t="s">
        <v>155</v>
      </c>
      <c r="J39" s="1" t="s">
        <v>157</v>
      </c>
      <c r="K39" s="7">
        <v>1.173409883E-7</v>
      </c>
      <c r="M39" s="93" t="s">
        <v>477</v>
      </c>
    </row>
    <row r="40" spans="1:16" ht="15.75">
      <c r="A40" s="3">
        <v>36.095333333333301</v>
      </c>
      <c r="B40" s="4" t="s">
        <v>35</v>
      </c>
      <c r="C40" s="25">
        <v>7027.0905761718705</v>
      </c>
      <c r="D40" s="6">
        <v>130984699.265</v>
      </c>
      <c r="E40" s="41">
        <v>7.65</v>
      </c>
      <c r="F40" s="5">
        <v>7035.1857910156205</v>
      </c>
      <c r="G40" s="6">
        <f>(F40-C40)/2</f>
        <v>4.047607421875</v>
      </c>
      <c r="H40" s="5">
        <v>7035.175808</v>
      </c>
      <c r="I40" s="1" t="s">
        <v>158</v>
      </c>
      <c r="J40" s="1" t="s">
        <v>159</v>
      </c>
      <c r="K40" s="7">
        <v>4.8062535430000003E-39</v>
      </c>
      <c r="L40" s="8" t="s">
        <v>64</v>
      </c>
      <c r="M40" s="93" t="s">
        <v>477</v>
      </c>
      <c r="P40" s="2"/>
    </row>
    <row r="41" spans="1:16">
      <c r="A41" s="3">
        <v>36.203333333333298</v>
      </c>
      <c r="B41" s="4" t="s">
        <v>35</v>
      </c>
      <c r="C41" s="13">
        <v>8514.97607421875</v>
      </c>
      <c r="D41" s="6">
        <v>14548831.93</v>
      </c>
      <c r="E41" s="9">
        <v>0.85</v>
      </c>
      <c r="F41" s="5">
        <v>8525.09375</v>
      </c>
      <c r="G41" s="6">
        <f>(F41-C41)/2</f>
        <v>5.058837890625</v>
      </c>
      <c r="H41" s="5">
        <v>8525.1146420000005</v>
      </c>
      <c r="I41" s="1" t="s">
        <v>113</v>
      </c>
      <c r="J41" s="1" t="s">
        <v>201</v>
      </c>
      <c r="K41" s="7">
        <v>6.0046329190000002E-40</v>
      </c>
      <c r="M41" s="4" t="s">
        <v>51</v>
      </c>
      <c r="P41" s="2"/>
    </row>
    <row r="42" spans="1:16">
      <c r="A42" s="3">
        <v>36.515999999999998</v>
      </c>
      <c r="B42" s="4" t="s">
        <v>37</v>
      </c>
      <c r="C42" s="13">
        <v>6907.20849609375</v>
      </c>
      <c r="D42" s="6">
        <v>955350.17499999399</v>
      </c>
      <c r="E42" s="9">
        <v>0.06</v>
      </c>
      <c r="F42" s="5"/>
      <c r="G42" s="6"/>
      <c r="H42" s="5"/>
    </row>
    <row r="43" spans="1:16">
      <c r="A43" s="3">
        <v>36.631499999999903</v>
      </c>
      <c r="B43" s="4" t="s">
        <v>36</v>
      </c>
      <c r="C43" s="13">
        <v>7554.37451171875</v>
      </c>
      <c r="D43" s="6">
        <v>2315747.61499999</v>
      </c>
      <c r="E43" s="9">
        <v>0.13</v>
      </c>
      <c r="F43" s="5">
        <v>7562.4621582031205</v>
      </c>
      <c r="G43" s="6">
        <f>(F43-C43)/2</f>
        <v>4.0438232421852263</v>
      </c>
      <c r="H43" s="5">
        <v>7562.4673039999998</v>
      </c>
      <c r="I43" s="1" t="s">
        <v>160</v>
      </c>
      <c r="J43" s="1" t="s">
        <v>161</v>
      </c>
      <c r="K43" s="7">
        <v>2.4120464219999999E-24</v>
      </c>
      <c r="M43" s="4" t="s">
        <v>478</v>
      </c>
    </row>
    <row r="44" spans="1:16">
      <c r="A44" s="3">
        <v>37.072166666666597</v>
      </c>
      <c r="B44" s="4" t="s">
        <v>36</v>
      </c>
      <c r="C44" s="13">
        <v>8613.93896484375</v>
      </c>
      <c r="D44" s="6">
        <v>1461397.51</v>
      </c>
      <c r="E44" s="9">
        <v>0.08</v>
      </c>
      <c r="F44" s="5"/>
      <c r="G44" s="6"/>
      <c r="H44" s="5"/>
    </row>
    <row r="45" spans="1:16">
      <c r="A45" s="3">
        <v>37.170333333333303</v>
      </c>
      <c r="B45" s="4" t="s">
        <v>36</v>
      </c>
      <c r="C45" s="13">
        <v>14296.5673828125</v>
      </c>
      <c r="D45" s="6">
        <v>2512351.7799999798</v>
      </c>
      <c r="E45" s="9">
        <v>0.14000000000000001</v>
      </c>
      <c r="F45" s="5"/>
      <c r="G45" s="6"/>
      <c r="H45" s="5"/>
    </row>
    <row r="46" spans="1:16">
      <c r="A46" s="3">
        <v>37.718499999999999</v>
      </c>
      <c r="B46" s="4" t="s">
        <v>36</v>
      </c>
      <c r="C46" s="13">
        <v>6789.19775390625</v>
      </c>
      <c r="D46" s="6">
        <v>64006659.599999703</v>
      </c>
      <c r="E46" s="41">
        <v>3.74</v>
      </c>
      <c r="F46" s="5"/>
      <c r="G46" s="6">
        <v>4</v>
      </c>
      <c r="H46" s="5">
        <v>6798.2512319999996</v>
      </c>
      <c r="I46" s="1" t="s">
        <v>155</v>
      </c>
      <c r="J46" s="1" t="s">
        <v>162</v>
      </c>
      <c r="K46" s="7">
        <v>3.8018059850000001E-34</v>
      </c>
      <c r="M46" s="93" t="s">
        <v>477</v>
      </c>
    </row>
    <row r="47" spans="1:16">
      <c r="A47" s="3">
        <v>38.373666666666601</v>
      </c>
      <c r="B47" s="4">
        <v>13</v>
      </c>
      <c r="C47" s="13">
        <v>6775.20068359375</v>
      </c>
      <c r="D47" s="6">
        <v>248926156.89999801</v>
      </c>
      <c r="E47" s="41">
        <v>11.55</v>
      </c>
      <c r="F47" s="5"/>
      <c r="G47" s="6">
        <f>(H47-C47)/2</f>
        <v>4.0470157031249983</v>
      </c>
      <c r="H47" s="5">
        <v>6783.294715</v>
      </c>
      <c r="I47" s="1" t="s">
        <v>155</v>
      </c>
      <c r="J47" s="1" t="s">
        <v>163</v>
      </c>
      <c r="K47" s="7">
        <v>2.2298723319999998E-25</v>
      </c>
      <c r="M47" s="93" t="s">
        <v>477</v>
      </c>
    </row>
    <row r="48" spans="1:16">
      <c r="A48" s="3">
        <v>39.053833333333301</v>
      </c>
      <c r="B48" s="4">
        <v>13</v>
      </c>
      <c r="C48" s="13">
        <v>6693.00341796875</v>
      </c>
      <c r="D48" s="6">
        <v>23586877.855</v>
      </c>
      <c r="E48" s="41">
        <v>1.38</v>
      </c>
      <c r="F48" s="5"/>
      <c r="G48" s="6">
        <f>(H48-C48)/2</f>
        <v>4.0336455156248121</v>
      </c>
      <c r="H48" s="5">
        <v>6701.0707089999996</v>
      </c>
      <c r="I48" s="1" t="s">
        <v>164</v>
      </c>
      <c r="J48" s="1" t="s">
        <v>165</v>
      </c>
      <c r="K48" s="7">
        <v>4.8062535430000003E-39</v>
      </c>
      <c r="M48" s="93" t="s">
        <v>478</v>
      </c>
    </row>
    <row r="49" spans="1:17">
      <c r="A49" s="3">
        <v>39.290833333333303</v>
      </c>
      <c r="B49" s="4">
        <v>13</v>
      </c>
      <c r="C49" s="13">
        <v>14296.583496093701</v>
      </c>
      <c r="D49" s="6">
        <v>16814925.579999998</v>
      </c>
      <c r="E49" s="9">
        <v>0.98</v>
      </c>
      <c r="F49" s="5"/>
      <c r="G49" s="6"/>
      <c r="H49" s="5"/>
      <c r="J49" s="2"/>
    </row>
    <row r="50" spans="1:17">
      <c r="A50" s="3">
        <v>39.290833333333303</v>
      </c>
      <c r="B50" s="4">
        <v>13</v>
      </c>
      <c r="C50" s="13">
        <v>14198.59765625</v>
      </c>
      <c r="D50" s="6">
        <v>13466802.529999999</v>
      </c>
      <c r="E50" s="9">
        <v>0.79</v>
      </c>
      <c r="F50" s="5"/>
      <c r="G50" s="6"/>
      <c r="H50" s="5"/>
    </row>
    <row r="51" spans="1:17">
      <c r="A51" s="3">
        <v>40.0133333333333</v>
      </c>
      <c r="B51" s="4">
        <v>13</v>
      </c>
      <c r="C51" s="13">
        <v>6789.2060546875</v>
      </c>
      <c r="D51" s="6">
        <v>47426577.154999599</v>
      </c>
      <c r="E51" s="41">
        <v>2.27</v>
      </c>
      <c r="F51" s="5">
        <v>6796.2819824218705</v>
      </c>
      <c r="G51" s="6">
        <v>4</v>
      </c>
      <c r="H51" s="5">
        <v>6796.2854729999999</v>
      </c>
      <c r="I51" s="1" t="s">
        <v>155</v>
      </c>
      <c r="J51" s="1" t="s">
        <v>166</v>
      </c>
      <c r="K51" s="7">
        <v>3.5460307440000001E-38</v>
      </c>
      <c r="M51" s="94" t="s">
        <v>477</v>
      </c>
    </row>
    <row r="52" spans="1:17">
      <c r="A52" s="3">
        <v>40.257166666666599</v>
      </c>
      <c r="B52" s="4">
        <v>14</v>
      </c>
      <c r="C52" s="13">
        <v>7555.37744140625</v>
      </c>
      <c r="D52" s="6">
        <v>2344873.2650000099</v>
      </c>
      <c r="E52" s="9">
        <v>0.14000000000000001</v>
      </c>
      <c r="F52" s="5">
        <v>7562.4621582031205</v>
      </c>
      <c r="G52" s="6">
        <v>4</v>
      </c>
      <c r="H52" s="5">
        <v>7562.4673039999998</v>
      </c>
      <c r="I52" s="1" t="s">
        <v>160</v>
      </c>
      <c r="J52" s="1" t="s">
        <v>161</v>
      </c>
      <c r="K52" s="7">
        <v>2.4120464219999999E-24</v>
      </c>
      <c r="M52" s="95" t="s">
        <v>478</v>
      </c>
    </row>
    <row r="53" spans="1:17">
      <c r="A53" s="3">
        <v>40.513500000000001</v>
      </c>
      <c r="B53" s="4" t="s">
        <v>39</v>
      </c>
      <c r="C53" s="13">
        <v>6216.89111328125</v>
      </c>
      <c r="D53" s="6">
        <v>6632988.0249999901</v>
      </c>
      <c r="E53" s="9">
        <v>0.38</v>
      </c>
      <c r="F53" s="5">
        <v>6222.9514160156205</v>
      </c>
      <c r="G53" s="6">
        <f>(F53-C53)/2</f>
        <v>3.0301513671852263</v>
      </c>
      <c r="H53" s="5">
        <v>6222.948472</v>
      </c>
      <c r="I53" s="1" t="s">
        <v>117</v>
      </c>
      <c r="J53" s="1" t="s">
        <v>118</v>
      </c>
      <c r="K53" s="7">
        <v>1.0461214529999999E-25</v>
      </c>
      <c r="M53" s="4" t="s">
        <v>50</v>
      </c>
    </row>
    <row r="54" spans="1:17">
      <c r="A54" s="3">
        <v>40.908000000000001</v>
      </c>
      <c r="B54" s="4" t="s">
        <v>39</v>
      </c>
      <c r="C54" s="13">
        <v>6197.8515625</v>
      </c>
      <c r="D54" s="6">
        <v>952130.02500000503</v>
      </c>
      <c r="E54" s="9">
        <v>0.06</v>
      </c>
      <c r="F54" s="5">
        <v>6203.91650390625</v>
      </c>
      <c r="G54" s="6">
        <f>(F54-C54)/2</f>
        <v>3.032470703125</v>
      </c>
      <c r="H54" s="5">
        <v>6203.9223490000004</v>
      </c>
      <c r="I54" s="1" t="s">
        <v>117</v>
      </c>
      <c r="J54" s="1" t="s">
        <v>167</v>
      </c>
      <c r="K54" s="7">
        <v>7.2371706240000002E-10</v>
      </c>
      <c r="M54" s="4" t="s">
        <v>50</v>
      </c>
    </row>
    <row r="55" spans="1:17">
      <c r="A55" s="3">
        <v>41.301666666666598</v>
      </c>
      <c r="B55" s="4" t="s">
        <v>39</v>
      </c>
      <c r="C55" s="13">
        <v>6549.9677734375</v>
      </c>
      <c r="D55" s="6">
        <v>4205091.58</v>
      </c>
      <c r="E55" s="9">
        <v>0.25</v>
      </c>
      <c r="F55" s="5"/>
      <c r="G55" s="6"/>
      <c r="H55" s="5"/>
    </row>
    <row r="56" spans="1:17">
      <c r="A56" s="3">
        <v>41.557666666666599</v>
      </c>
      <c r="B56" s="4" t="s">
        <v>39</v>
      </c>
      <c r="C56" s="13">
        <v>14323.6533203125</v>
      </c>
      <c r="D56" s="6">
        <v>573628.34499999997</v>
      </c>
      <c r="E56" s="9">
        <v>0.03</v>
      </c>
      <c r="F56" s="5"/>
      <c r="G56" s="6"/>
      <c r="H56" s="5"/>
    </row>
    <row r="57" spans="1:17" ht="18">
      <c r="A57" s="3">
        <v>42.201000000000001</v>
      </c>
      <c r="B57" s="4" t="s">
        <v>39</v>
      </c>
      <c r="C57" s="108">
        <v>14225.6962890625</v>
      </c>
      <c r="D57" s="6">
        <v>2657089.4900000002</v>
      </c>
      <c r="E57" s="9">
        <v>0.16</v>
      </c>
      <c r="F57" s="5"/>
      <c r="G57" s="6"/>
      <c r="H57" s="5"/>
      <c r="J57" s="2"/>
      <c r="L57" s="31" t="s">
        <v>78</v>
      </c>
      <c r="M57" s="4" t="s">
        <v>48</v>
      </c>
    </row>
    <row r="58" spans="1:17">
      <c r="A58" s="3">
        <v>42.966833333333298</v>
      </c>
      <c r="B58" s="4" t="s">
        <v>39</v>
      </c>
      <c r="C58" s="13">
        <v>6740.89404296875</v>
      </c>
      <c r="D58" s="6">
        <v>36614048.804999799</v>
      </c>
      <c r="E58" s="41">
        <v>2.14</v>
      </c>
      <c r="F58" s="5">
        <v>6748.96435546875</v>
      </c>
      <c r="G58" s="6">
        <f>(F58-C58)/2</f>
        <v>4.03515625</v>
      </c>
      <c r="H58" s="4">
        <v>6748.9620000000004</v>
      </c>
      <c r="I58" s="1" t="s">
        <v>494</v>
      </c>
      <c r="J58" s="1" t="s">
        <v>15</v>
      </c>
      <c r="K58" s="7">
        <v>2.5075803109999997E-35</v>
      </c>
      <c r="M58" s="94" t="s">
        <v>477</v>
      </c>
      <c r="Q58" s="2"/>
    </row>
    <row r="59" spans="1:17">
      <c r="A59" s="3">
        <v>43.0936666666666</v>
      </c>
      <c r="B59" s="4" t="s">
        <v>39</v>
      </c>
      <c r="C59" s="13">
        <v>6216.890625</v>
      </c>
      <c r="D59" s="6">
        <v>946300.65500000003</v>
      </c>
      <c r="E59" s="9">
        <v>0.05</v>
      </c>
      <c r="F59" s="5">
        <v>6222.9480000000003</v>
      </c>
      <c r="G59" s="6">
        <v>3</v>
      </c>
      <c r="H59" s="5">
        <v>6222.948472</v>
      </c>
      <c r="I59" s="1" t="s">
        <v>117</v>
      </c>
      <c r="J59" s="1" t="s">
        <v>118</v>
      </c>
      <c r="K59" s="7">
        <v>1.0461214529999999E-25</v>
      </c>
      <c r="M59" s="4" t="s">
        <v>50</v>
      </c>
      <c r="Q59" s="2"/>
    </row>
    <row r="60" spans="1:17">
      <c r="A60" s="3">
        <v>44.973833333333303</v>
      </c>
      <c r="B60" s="4" t="s">
        <v>40</v>
      </c>
      <c r="C60" s="13">
        <v>6740.8854980468705</v>
      </c>
      <c r="D60" s="6">
        <v>9642131.6000000108</v>
      </c>
      <c r="E60" s="9">
        <v>0.56000000000000005</v>
      </c>
      <c r="F60" s="5"/>
      <c r="G60" s="6"/>
      <c r="H60" s="5"/>
      <c r="K60" s="7"/>
    </row>
    <row r="61" spans="1:17">
      <c r="A61" s="3">
        <v>47.830166666666599</v>
      </c>
      <c r="B61" s="4">
        <v>18</v>
      </c>
      <c r="C61" s="13">
        <v>7094.3017578125</v>
      </c>
      <c r="D61" s="6">
        <v>4405740.57999996</v>
      </c>
      <c r="E61" s="9">
        <v>0.26</v>
      </c>
      <c r="F61" s="5"/>
      <c r="G61" s="6"/>
      <c r="H61" s="4">
        <v>7094.32</v>
      </c>
      <c r="I61" s="1" t="s">
        <v>96</v>
      </c>
      <c r="J61" s="1" t="s">
        <v>168</v>
      </c>
      <c r="K61" s="7">
        <v>3.5467082580000001E-29</v>
      </c>
      <c r="M61" s="94" t="s">
        <v>477</v>
      </c>
      <c r="Q61" s="2"/>
    </row>
    <row r="62" spans="1:17">
      <c r="A62" s="3">
        <v>48.2306666666666</v>
      </c>
      <c r="B62" s="4">
        <v>20</v>
      </c>
      <c r="C62" s="13">
        <v>15910.283203125</v>
      </c>
      <c r="D62" s="6">
        <v>1755289.02999999</v>
      </c>
      <c r="E62" s="9">
        <v>0.11</v>
      </c>
      <c r="F62" s="5"/>
      <c r="G62" s="6"/>
      <c r="H62" s="1"/>
      <c r="Q62" s="2"/>
    </row>
    <row r="63" spans="1:17">
      <c r="A63" s="3">
        <v>50.494500000000002</v>
      </c>
      <c r="B63" s="4">
        <v>21</v>
      </c>
      <c r="C63" s="13">
        <v>7676.3435058593705</v>
      </c>
      <c r="D63" s="6">
        <v>27812932.239999998</v>
      </c>
      <c r="E63" s="41">
        <v>1.41</v>
      </c>
      <c r="F63" s="5">
        <v>7684.4228515625</v>
      </c>
      <c r="G63" s="6">
        <f>(F63-C63)/2</f>
        <v>4.0396728515647737</v>
      </c>
      <c r="H63" s="4">
        <v>7684.4160000000002</v>
      </c>
      <c r="I63" s="1" t="s">
        <v>130</v>
      </c>
      <c r="J63" s="1" t="s">
        <v>169</v>
      </c>
      <c r="K63" s="7">
        <v>1.7878657030000001E-26</v>
      </c>
      <c r="M63" s="94" t="s">
        <v>477</v>
      </c>
      <c r="Q63" s="2"/>
    </row>
    <row r="64" spans="1:17">
      <c r="A64" s="3">
        <v>50.753833333333297</v>
      </c>
      <c r="B64" s="4">
        <v>21</v>
      </c>
      <c r="C64" s="13">
        <v>7692.29296875</v>
      </c>
      <c r="D64" s="6">
        <v>2748341.14</v>
      </c>
      <c r="E64" s="9">
        <v>0.16</v>
      </c>
      <c r="F64" s="5"/>
      <c r="G64" s="6"/>
      <c r="H64" s="5"/>
      <c r="Q64" s="2"/>
    </row>
    <row r="65" spans="1:16">
      <c r="A65" s="3">
        <v>52.348833333333303</v>
      </c>
      <c r="B65" s="4">
        <v>22</v>
      </c>
      <c r="C65" s="13">
        <v>7436.36474609375</v>
      </c>
      <c r="D65" s="6">
        <v>14533018.9799999</v>
      </c>
      <c r="E65" s="9">
        <v>0.85</v>
      </c>
      <c r="F65" s="5"/>
      <c r="G65" s="6"/>
      <c r="H65" s="5"/>
    </row>
    <row r="66" spans="1:16">
      <c r="A66" s="3">
        <v>57.2515</v>
      </c>
      <c r="B66" s="4">
        <v>26</v>
      </c>
      <c r="C66" s="13">
        <v>7112.42919921875</v>
      </c>
      <c r="D66" s="6">
        <v>4183197.94000004</v>
      </c>
      <c r="E66" s="9">
        <v>0.24</v>
      </c>
      <c r="F66" s="5">
        <v>7121.458984375</v>
      </c>
      <c r="G66" s="6">
        <v>4</v>
      </c>
      <c r="H66" s="5">
        <v>7121.4547199999997</v>
      </c>
      <c r="I66" s="1" t="s">
        <v>170</v>
      </c>
      <c r="J66" s="1" t="s">
        <v>171</v>
      </c>
      <c r="K66" s="7">
        <v>2.616305787E-44</v>
      </c>
      <c r="M66" s="4" t="s">
        <v>477</v>
      </c>
      <c r="N66" s="94" t="s">
        <v>480</v>
      </c>
      <c r="P66" s="2"/>
    </row>
    <row r="67" spans="1:16">
      <c r="A67" s="3">
        <v>58.319499999999998</v>
      </c>
      <c r="B67" s="4">
        <v>29</v>
      </c>
      <c r="C67" s="13">
        <v>7169.29736328125</v>
      </c>
      <c r="D67" s="6">
        <v>3124886.6049999702</v>
      </c>
      <c r="E67" s="9">
        <v>0.18</v>
      </c>
      <c r="F67" s="5">
        <v>7179.31298828125</v>
      </c>
      <c r="G67" s="6">
        <v>5</v>
      </c>
      <c r="H67" s="5">
        <v>7179.315783</v>
      </c>
      <c r="I67" s="1" t="s">
        <v>13</v>
      </c>
      <c r="J67" s="1" t="s">
        <v>172</v>
      </c>
      <c r="K67" s="7">
        <v>1.8232085550000001E-8</v>
      </c>
      <c r="M67" s="4" t="s">
        <v>478</v>
      </c>
      <c r="P67" s="2"/>
    </row>
    <row r="68" spans="1:16">
      <c r="A68" s="3">
        <v>58.986833333333301</v>
      </c>
      <c r="B68" s="4">
        <v>29</v>
      </c>
      <c r="C68" s="13">
        <v>7554.45458984375</v>
      </c>
      <c r="D68" s="6">
        <v>5024620.5999999698</v>
      </c>
      <c r="E68" s="9">
        <v>0.28999999999999998</v>
      </c>
      <c r="F68" s="5">
        <v>7562.4621582031205</v>
      </c>
      <c r="G68" s="6">
        <v>4</v>
      </c>
      <c r="H68" s="5">
        <v>7562.4673039999998</v>
      </c>
      <c r="I68" s="1" t="s">
        <v>160</v>
      </c>
      <c r="J68" s="1" t="s">
        <v>161</v>
      </c>
      <c r="K68" s="7">
        <v>2.4120464219999999E-24</v>
      </c>
      <c r="M68" s="93" t="s">
        <v>478</v>
      </c>
      <c r="P68" s="2"/>
    </row>
    <row r="69" spans="1:16">
      <c r="A69" s="3">
        <v>59.387333333333302</v>
      </c>
      <c r="B69" s="4">
        <v>30</v>
      </c>
      <c r="C69" s="13">
        <v>7283.40234375</v>
      </c>
      <c r="D69" s="6">
        <v>7827660.5300001204</v>
      </c>
      <c r="E69" s="9">
        <v>0.46</v>
      </c>
      <c r="F69" s="5">
        <v>7291.4111328125</v>
      </c>
      <c r="G69" s="6">
        <v>4</v>
      </c>
      <c r="H69" s="5">
        <v>7291.4093460000004</v>
      </c>
      <c r="I69" s="1" t="s">
        <v>111</v>
      </c>
      <c r="J69" s="1" t="s">
        <v>173</v>
      </c>
      <c r="K69" s="7">
        <v>1.3542095330000001E-26</v>
      </c>
      <c r="M69" s="93" t="s">
        <v>478</v>
      </c>
      <c r="P69" s="2"/>
    </row>
    <row r="70" spans="1:16">
      <c r="A70" s="3">
        <v>61.256333333333302</v>
      </c>
      <c r="B70" s="4" t="s">
        <v>42</v>
      </c>
      <c r="C70" s="13">
        <v>6216.94091796875</v>
      </c>
      <c r="D70" s="6">
        <v>1604092.6199999901</v>
      </c>
      <c r="E70" s="9">
        <v>0.09</v>
      </c>
      <c r="F70" s="5">
        <v>6222.9514160156205</v>
      </c>
      <c r="G70" s="6">
        <v>4</v>
      </c>
      <c r="H70" s="5">
        <v>6222.948472</v>
      </c>
      <c r="I70" s="1" t="s">
        <v>117</v>
      </c>
      <c r="J70" s="1" t="s">
        <v>118</v>
      </c>
      <c r="K70" s="7">
        <v>1.0461214529999999E-25</v>
      </c>
      <c r="M70" s="4" t="s">
        <v>50</v>
      </c>
    </row>
    <row r="71" spans="1:16">
      <c r="A71" s="3">
        <v>65.796000000000006</v>
      </c>
      <c r="B71" s="4">
        <v>32</v>
      </c>
      <c r="C71" s="13">
        <v>7418.3271484375</v>
      </c>
      <c r="D71" s="6">
        <v>14315109.5450003</v>
      </c>
      <c r="E71" s="9">
        <v>0.83</v>
      </c>
      <c r="F71" s="5">
        <v>7428.3330078125</v>
      </c>
      <c r="G71" s="6">
        <v>5</v>
      </c>
      <c r="H71" s="4">
        <v>7418.37</v>
      </c>
      <c r="I71" s="1" t="s">
        <v>13</v>
      </c>
      <c r="J71" s="1" t="s">
        <v>33</v>
      </c>
      <c r="K71" s="7">
        <v>1.698164149E-35</v>
      </c>
      <c r="M71" s="93" t="s">
        <v>478</v>
      </c>
    </row>
    <row r="72" spans="1:16">
      <c r="A72" s="3">
        <v>67.385000000000005</v>
      </c>
      <c r="B72" s="4">
        <v>33</v>
      </c>
      <c r="C72" s="13">
        <v>8514.873046875</v>
      </c>
      <c r="D72" s="6">
        <v>2449157.71999999</v>
      </c>
      <c r="E72" s="9">
        <v>0.14000000000000001</v>
      </c>
      <c r="F72" s="5">
        <v>8514.89013671875</v>
      </c>
      <c r="G72" s="6"/>
      <c r="H72" s="5"/>
      <c r="P72" s="2"/>
    </row>
    <row r="73" spans="1:16">
      <c r="A73" s="3">
        <v>68.307833333333306</v>
      </c>
      <c r="B73" s="4">
        <v>34</v>
      </c>
      <c r="C73" s="13">
        <v>8805.96826171875</v>
      </c>
      <c r="D73" s="6">
        <v>19713444.6800001</v>
      </c>
      <c r="E73" s="41">
        <v>1.1499999999999999</v>
      </c>
      <c r="F73" s="5">
        <v>8805.982421875</v>
      </c>
      <c r="G73" s="6"/>
      <c r="H73" s="5"/>
      <c r="P73" s="2"/>
    </row>
    <row r="74" spans="1:16">
      <c r="A74" s="3">
        <v>68.558333333333294</v>
      </c>
      <c r="B74" s="4" t="s">
        <v>43</v>
      </c>
      <c r="C74" s="13">
        <v>9075.1337890625</v>
      </c>
      <c r="D74" s="6">
        <v>9336876.3300001603</v>
      </c>
      <c r="E74" s="9">
        <v>0.55000000000000004</v>
      </c>
      <c r="F74" s="5"/>
      <c r="G74" s="6"/>
      <c r="H74" s="5"/>
      <c r="P74" s="2"/>
    </row>
    <row r="75" spans="1:16">
      <c r="A75" s="3">
        <v>70.682833333333306</v>
      </c>
      <c r="B75" s="4" t="s">
        <v>41</v>
      </c>
      <c r="C75" s="13">
        <v>6660.34716796875</v>
      </c>
      <c r="D75" s="6">
        <v>5412631.8849999802</v>
      </c>
      <c r="E75" s="9">
        <v>0.32</v>
      </c>
      <c r="F75" s="5">
        <v>6668.3723144531205</v>
      </c>
      <c r="G75" s="6">
        <v>4</v>
      </c>
      <c r="H75" s="4">
        <v>6668.3639999999996</v>
      </c>
      <c r="I75" s="1" t="s">
        <v>174</v>
      </c>
      <c r="J75" s="1" t="s">
        <v>175</v>
      </c>
      <c r="K75" s="7">
        <v>2.1358895509999999E-30</v>
      </c>
      <c r="M75" s="4" t="s">
        <v>477</v>
      </c>
      <c r="P75" s="2"/>
    </row>
    <row r="76" spans="1:16">
      <c r="A76" s="3">
        <v>86.835166666666595</v>
      </c>
      <c r="B76" s="4">
        <v>37</v>
      </c>
      <c r="C76" s="13">
        <v>6697.25</v>
      </c>
      <c r="D76" s="6">
        <v>22724586.8549999</v>
      </c>
      <c r="E76" s="41">
        <v>1.33</v>
      </c>
      <c r="F76" s="5"/>
      <c r="G76" s="6"/>
      <c r="H76" s="5"/>
      <c r="K76" s="7"/>
    </row>
    <row r="77" spans="1:16">
      <c r="A77" s="3">
        <v>86.949833333333302</v>
      </c>
      <c r="B77" s="4">
        <v>37</v>
      </c>
      <c r="C77" s="13">
        <v>6660.2841796875</v>
      </c>
      <c r="D77" s="6">
        <v>89669267.320000201</v>
      </c>
      <c r="E77" s="41">
        <v>5.14</v>
      </c>
      <c r="F77" s="5">
        <v>6668.3723144531205</v>
      </c>
      <c r="G77" s="6">
        <f>(F77-C77)/2</f>
        <v>4.0440673828102263</v>
      </c>
      <c r="H77" s="4">
        <v>6668.3639999999996</v>
      </c>
      <c r="I77" s="1" t="s">
        <v>174</v>
      </c>
      <c r="J77" s="1" t="s">
        <v>175</v>
      </c>
      <c r="K77" s="7">
        <v>2.1358895509999999E-30</v>
      </c>
      <c r="M77" s="4" t="s">
        <v>477</v>
      </c>
    </row>
    <row r="78" spans="1:16">
      <c r="C78" s="3" t="s">
        <v>56</v>
      </c>
      <c r="D78" s="32">
        <f>SUM(D7:D77)</f>
        <v>1710232900.506494</v>
      </c>
      <c r="E78" s="30">
        <f>SUM(E7:E77)</f>
        <v>100</v>
      </c>
      <c r="F78" s="2"/>
    </row>
    <row r="79" spans="1:16">
      <c r="B79" s="1"/>
      <c r="C79" s="33"/>
    </row>
    <row r="80" spans="1:16">
      <c r="B80" s="1"/>
      <c r="C80" s="33"/>
    </row>
    <row r="81" spans="2:16">
      <c r="B81" s="1"/>
      <c r="C81" s="1"/>
    </row>
    <row r="82" spans="2:16">
      <c r="B82" s="1"/>
      <c r="C82" s="1"/>
      <c r="F82" s="2"/>
    </row>
    <row r="84" spans="2:16">
      <c r="P84" s="2"/>
    </row>
    <row r="85" spans="2:16">
      <c r="P85" s="2"/>
    </row>
    <row r="86" spans="2:16">
      <c r="P86" s="2"/>
    </row>
    <row r="87" spans="2:16">
      <c r="P87" s="2"/>
    </row>
    <row r="88" spans="2:16">
      <c r="P88" s="2"/>
    </row>
    <row r="89" spans="2:16">
      <c r="P89" s="2"/>
    </row>
    <row r="90" spans="2:16">
      <c r="P90" s="2"/>
    </row>
    <row r="91" spans="2:16">
      <c r="P91" s="2"/>
    </row>
    <row r="92" spans="2:16">
      <c r="P92" s="2"/>
    </row>
    <row r="93" spans="2:16">
      <c r="P93" s="2"/>
    </row>
    <row r="94" spans="2:16">
      <c r="P94" s="2"/>
    </row>
    <row r="95" spans="2:16">
      <c r="P95" s="2"/>
    </row>
    <row r="96" spans="2:16">
      <c r="P96" s="2"/>
    </row>
    <row r="97" spans="16:16">
      <c r="P97" s="2"/>
    </row>
    <row r="98" spans="16:16">
      <c r="P98" s="2"/>
    </row>
    <row r="99" spans="16:16">
      <c r="P99" s="2"/>
    </row>
    <row r="100" spans="16:16">
      <c r="P100" s="2"/>
    </row>
    <row r="101" spans="16:16">
      <c r="P101" s="2"/>
    </row>
    <row r="102" spans="16:16">
      <c r="P102" s="2"/>
    </row>
    <row r="103" spans="16:16">
      <c r="P103" s="2"/>
    </row>
    <row r="104" spans="16:16">
      <c r="P104" s="2"/>
    </row>
    <row r="105" spans="16:16">
      <c r="P105" s="2"/>
    </row>
    <row r="106" spans="16:16">
      <c r="P106" s="2"/>
    </row>
    <row r="107" spans="16:16">
      <c r="P107" s="2"/>
    </row>
    <row r="108" spans="16:16">
      <c r="P108" s="2"/>
    </row>
    <row r="109" spans="16:16">
      <c r="P109" s="2"/>
    </row>
    <row r="110" spans="16:16">
      <c r="P110" s="2"/>
    </row>
    <row r="111" spans="16:16">
      <c r="P111" s="2"/>
    </row>
    <row r="112" spans="16:16">
      <c r="P112" s="2"/>
    </row>
    <row r="113" spans="16:16">
      <c r="P113" s="2"/>
    </row>
    <row r="114" spans="16:16">
      <c r="P114" s="2"/>
    </row>
    <row r="115" spans="16:16">
      <c r="P115" s="2"/>
    </row>
    <row r="116" spans="16:16">
      <c r="P116" s="2"/>
    </row>
    <row r="117" spans="16:16">
      <c r="P117" s="2"/>
    </row>
    <row r="118" spans="16:16">
      <c r="P118" s="2"/>
    </row>
    <row r="119" spans="16:16">
      <c r="P119" s="2"/>
    </row>
    <row r="120" spans="16:16">
      <c r="P120" s="2"/>
    </row>
    <row r="121" spans="16:16">
      <c r="P121" s="2"/>
    </row>
    <row r="122" spans="16:16">
      <c r="P122" s="2"/>
    </row>
    <row r="123" spans="16:16">
      <c r="P123" s="2"/>
    </row>
    <row r="124" spans="16:16">
      <c r="P124" s="2"/>
    </row>
    <row r="125" spans="16:16">
      <c r="P125" s="2"/>
    </row>
    <row r="126" spans="16:16">
      <c r="P126" s="2"/>
    </row>
    <row r="127" spans="16:16">
      <c r="P127" s="2"/>
    </row>
    <row r="128" spans="16:16">
      <c r="P128" s="2"/>
    </row>
    <row r="129" spans="16:16">
      <c r="P129" s="2"/>
    </row>
    <row r="130" spans="16:16">
      <c r="P130" s="2"/>
    </row>
    <row r="131" spans="16:16">
      <c r="P131" s="2"/>
    </row>
    <row r="132" spans="16:16">
      <c r="P132" s="2"/>
    </row>
    <row r="133" spans="16:16">
      <c r="P133" s="2"/>
    </row>
    <row r="134" spans="16:16">
      <c r="P134" s="2"/>
    </row>
    <row r="135" spans="16:16">
      <c r="P135" s="2"/>
    </row>
    <row r="136" spans="16:16">
      <c r="P136" s="2"/>
    </row>
    <row r="137" spans="16:16">
      <c r="P137" s="2"/>
    </row>
    <row r="138" spans="16:16">
      <c r="P138" s="2"/>
    </row>
    <row r="139" spans="16:16">
      <c r="P139" s="2"/>
    </row>
    <row r="140" spans="16:16">
      <c r="P140" s="2"/>
    </row>
    <row r="141" spans="16:16">
      <c r="P141" s="2"/>
    </row>
    <row r="142" spans="16:16">
      <c r="P142" s="2"/>
    </row>
    <row r="143" spans="16:16">
      <c r="P143" s="2"/>
    </row>
    <row r="144" spans="16:16">
      <c r="P144" s="2"/>
    </row>
    <row r="145" spans="16:16">
      <c r="P145" s="2"/>
    </row>
    <row r="146" spans="16:16">
      <c r="P146" s="2"/>
    </row>
    <row r="147" spans="16:16">
      <c r="P147" s="2"/>
    </row>
    <row r="148" spans="16:16">
      <c r="P148" s="2"/>
    </row>
    <row r="149" spans="16:16">
      <c r="P149" s="2"/>
    </row>
    <row r="150" spans="16:16">
      <c r="P150" s="2"/>
    </row>
    <row r="151" spans="16:16">
      <c r="P151" s="2"/>
    </row>
    <row r="152" spans="16:16">
      <c r="P152" s="2"/>
    </row>
    <row r="153" spans="16:16">
      <c r="P153" s="2"/>
    </row>
    <row r="154" spans="16:16">
      <c r="P154" s="2"/>
    </row>
    <row r="155" spans="16:16">
      <c r="P155" s="2"/>
    </row>
    <row r="156" spans="16:16">
      <c r="P156" s="2"/>
    </row>
    <row r="157" spans="16:16">
      <c r="P157" s="2"/>
    </row>
    <row r="158" spans="16:16">
      <c r="P158" s="2"/>
    </row>
    <row r="159" spans="16:16">
      <c r="P159" s="2"/>
    </row>
    <row r="160" spans="16:16">
      <c r="P160" s="2"/>
    </row>
    <row r="161" spans="16:16">
      <c r="P161" s="2"/>
    </row>
    <row r="162" spans="16:16">
      <c r="P162" s="2"/>
    </row>
    <row r="163" spans="16:16">
      <c r="P163" s="2"/>
    </row>
    <row r="164" spans="16:16">
      <c r="P164" s="2"/>
    </row>
    <row r="165" spans="16:16">
      <c r="P165" s="2"/>
    </row>
    <row r="166" spans="16:16">
      <c r="P166" s="2"/>
    </row>
    <row r="167" spans="16:16">
      <c r="P167" s="2"/>
    </row>
    <row r="168" spans="16:16">
      <c r="P168" s="2"/>
    </row>
    <row r="169" spans="16:16">
      <c r="P169" s="2"/>
    </row>
    <row r="170" spans="16:16">
      <c r="P170" s="2"/>
    </row>
    <row r="171" spans="16:16">
      <c r="P171" s="2"/>
    </row>
    <row r="172" spans="16:16">
      <c r="P172" s="2"/>
    </row>
    <row r="173" spans="16:16">
      <c r="P173" s="2"/>
    </row>
    <row r="174" spans="16:16">
      <c r="P174" s="2"/>
    </row>
    <row r="175" spans="16:16">
      <c r="P175" s="2"/>
    </row>
    <row r="176" spans="16:16">
      <c r="P176" s="2"/>
    </row>
    <row r="177" spans="16:16">
      <c r="P177" s="2"/>
    </row>
    <row r="178" spans="16:16">
      <c r="P178" s="2"/>
    </row>
    <row r="179" spans="16:16">
      <c r="P179" s="2"/>
    </row>
    <row r="180" spans="16:16">
      <c r="P180" s="2"/>
    </row>
    <row r="181" spans="16:16">
      <c r="P181" s="2"/>
    </row>
    <row r="182" spans="16:16">
      <c r="P182" s="2"/>
    </row>
    <row r="183" spans="16:16">
      <c r="P183" s="2"/>
    </row>
    <row r="184" spans="16:16">
      <c r="P184" s="2"/>
    </row>
    <row r="185" spans="16:16">
      <c r="P185" s="2"/>
    </row>
    <row r="186" spans="16:16">
      <c r="P186" s="2"/>
    </row>
    <row r="187" spans="16:16">
      <c r="P187" s="2"/>
    </row>
    <row r="188" spans="16:16">
      <c r="P188" s="2"/>
    </row>
    <row r="189" spans="16:16">
      <c r="P189" s="2"/>
    </row>
    <row r="190" spans="16:16">
      <c r="P190" s="2"/>
    </row>
    <row r="191" spans="16:16">
      <c r="P191" s="2"/>
    </row>
    <row r="192" spans="16:16">
      <c r="P192" s="2"/>
    </row>
    <row r="193" spans="16:16">
      <c r="P193" s="2"/>
    </row>
    <row r="194" spans="16:16">
      <c r="P194" s="2"/>
    </row>
    <row r="195" spans="16:16">
      <c r="P195" s="2"/>
    </row>
    <row r="196" spans="16:16">
      <c r="P196" s="2"/>
    </row>
    <row r="197" spans="16:16">
      <c r="P197" s="2"/>
    </row>
    <row r="198" spans="16:16">
      <c r="P198" s="2"/>
    </row>
    <row r="199" spans="16:16">
      <c r="P199" s="2"/>
    </row>
    <row r="200" spans="16:16">
      <c r="P200" s="2"/>
    </row>
    <row r="201" spans="16:16">
      <c r="P201" s="2"/>
    </row>
    <row r="202" spans="16:16">
      <c r="P202" s="2"/>
    </row>
    <row r="203" spans="16:16">
      <c r="P203" s="2"/>
    </row>
    <row r="204" spans="16:16">
      <c r="P204" s="2"/>
    </row>
    <row r="205" spans="16:16">
      <c r="P205" s="2"/>
    </row>
    <row r="206" spans="16:16">
      <c r="P206" s="2"/>
    </row>
    <row r="207" spans="16:16">
      <c r="P207" s="2"/>
    </row>
    <row r="208" spans="16:16">
      <c r="P208" s="2"/>
    </row>
    <row r="209" spans="16:16">
      <c r="P209" s="2"/>
    </row>
    <row r="210" spans="16:16">
      <c r="P210" s="2"/>
    </row>
    <row r="211" spans="16:16">
      <c r="P211" s="2"/>
    </row>
    <row r="212" spans="16:16">
      <c r="P212" s="2"/>
    </row>
    <row r="213" spans="16:16">
      <c r="P213" s="2"/>
    </row>
    <row r="214" spans="16:16">
      <c r="P214" s="2"/>
    </row>
    <row r="215" spans="16:16">
      <c r="P215" s="2"/>
    </row>
    <row r="216" spans="16:16">
      <c r="P216" s="2"/>
    </row>
    <row r="217" spans="16:16">
      <c r="P217" s="2"/>
    </row>
    <row r="218" spans="16:16">
      <c r="P218" s="2"/>
    </row>
    <row r="219" spans="16:16">
      <c r="P219" s="2"/>
    </row>
    <row r="220" spans="16:16">
      <c r="P220" s="2"/>
    </row>
    <row r="221" spans="16:16">
      <c r="P221" s="2"/>
    </row>
    <row r="222" spans="16:16">
      <c r="P222" s="2"/>
    </row>
    <row r="223" spans="16:16">
      <c r="P223" s="2"/>
    </row>
    <row r="224" spans="16:16">
      <c r="P224" s="2"/>
    </row>
    <row r="225" spans="16:16">
      <c r="P225" s="2"/>
    </row>
    <row r="226" spans="16:16">
      <c r="P226" s="2"/>
    </row>
    <row r="227" spans="16:16">
      <c r="P227" s="2"/>
    </row>
    <row r="228" spans="16:16">
      <c r="P228" s="2"/>
    </row>
    <row r="229" spans="16:16">
      <c r="P229" s="2"/>
    </row>
    <row r="230" spans="16:16">
      <c r="P230" s="2"/>
    </row>
    <row r="231" spans="16:16">
      <c r="P231" s="2"/>
    </row>
    <row r="232" spans="16:16">
      <c r="P232" s="2"/>
    </row>
    <row r="233" spans="16:16">
      <c r="P233" s="2"/>
    </row>
    <row r="234" spans="16:16">
      <c r="P234" s="2"/>
    </row>
    <row r="235" spans="16:16">
      <c r="P235" s="2"/>
    </row>
    <row r="236" spans="16:16">
      <c r="P236" s="2"/>
    </row>
    <row r="237" spans="16:16">
      <c r="P237" s="2"/>
    </row>
    <row r="238" spans="16:16">
      <c r="P238" s="2"/>
    </row>
    <row r="239" spans="16:16">
      <c r="P239" s="2"/>
    </row>
    <row r="240" spans="16:16">
      <c r="P240" s="2"/>
    </row>
    <row r="241" spans="16:16">
      <c r="P241" s="2"/>
    </row>
    <row r="242" spans="16:16">
      <c r="P242" s="2"/>
    </row>
    <row r="243" spans="16:16">
      <c r="P243" s="2"/>
    </row>
    <row r="244" spans="16:16">
      <c r="P244" s="2"/>
    </row>
    <row r="245" spans="16:16">
      <c r="P245" s="2"/>
    </row>
    <row r="246" spans="16:16">
      <c r="P246" s="2"/>
    </row>
    <row r="247" spans="16:16">
      <c r="P247" s="2"/>
    </row>
    <row r="248" spans="16:16">
      <c r="P248" s="2"/>
    </row>
    <row r="249" spans="16:16">
      <c r="P249" s="2"/>
    </row>
    <row r="250" spans="16:16">
      <c r="P250" s="2"/>
    </row>
    <row r="251" spans="16:16">
      <c r="P251" s="2"/>
    </row>
    <row r="252" spans="16:16">
      <c r="P252" s="2"/>
    </row>
    <row r="253" spans="16:16">
      <c r="P253" s="2"/>
    </row>
    <row r="254" spans="16:16">
      <c r="P254" s="2"/>
    </row>
    <row r="255" spans="16:16">
      <c r="P255" s="2"/>
    </row>
    <row r="256" spans="16:16">
      <c r="P256" s="2"/>
    </row>
    <row r="257" spans="16:16">
      <c r="P257" s="2"/>
    </row>
    <row r="258" spans="16:16">
      <c r="P258" s="2"/>
    </row>
    <row r="259" spans="16:16">
      <c r="P259" s="2"/>
    </row>
    <row r="260" spans="16:16">
      <c r="P260" s="2"/>
    </row>
    <row r="261" spans="16:16">
      <c r="P261" s="2"/>
    </row>
    <row r="262" spans="16:16">
      <c r="P262" s="2"/>
    </row>
    <row r="263" spans="16:16">
      <c r="P263" s="2"/>
    </row>
    <row r="264" spans="16:16">
      <c r="P264" s="2"/>
    </row>
    <row r="265" spans="16:16">
      <c r="P265" s="2"/>
    </row>
    <row r="266" spans="16:16">
      <c r="P266" s="2"/>
    </row>
    <row r="267" spans="16:16">
      <c r="P267" s="2"/>
    </row>
    <row r="268" spans="16:16">
      <c r="P268" s="2"/>
    </row>
    <row r="269" spans="16:16">
      <c r="P269" s="2"/>
    </row>
    <row r="270" spans="16:16">
      <c r="P270" s="2"/>
    </row>
    <row r="271" spans="16:16">
      <c r="P271" s="2"/>
    </row>
    <row r="272" spans="16:16">
      <c r="P272" s="2"/>
    </row>
    <row r="273" spans="16:16">
      <c r="P273" s="2"/>
    </row>
    <row r="274" spans="16:16">
      <c r="P274" s="2"/>
    </row>
    <row r="275" spans="16:16">
      <c r="P275" s="2"/>
    </row>
    <row r="276" spans="16:16">
      <c r="P276" s="2"/>
    </row>
    <row r="277" spans="16:16">
      <c r="P277" s="2"/>
    </row>
    <row r="278" spans="16:16">
      <c r="P278" s="2"/>
    </row>
    <row r="279" spans="16:16">
      <c r="P279" s="2"/>
    </row>
    <row r="280" spans="16:16">
      <c r="P280" s="2"/>
    </row>
    <row r="281" spans="16:16">
      <c r="P281" s="2"/>
    </row>
    <row r="282" spans="16:16">
      <c r="P282" s="2"/>
    </row>
    <row r="283" spans="16:16">
      <c r="P283" s="2"/>
    </row>
    <row r="284" spans="16:16">
      <c r="P284" s="2"/>
    </row>
    <row r="285" spans="16:16">
      <c r="P285" s="2"/>
    </row>
    <row r="286" spans="16:16">
      <c r="P286" s="2"/>
    </row>
    <row r="287" spans="16:16">
      <c r="P287" s="2"/>
    </row>
    <row r="288" spans="16:16">
      <c r="P288" s="2"/>
    </row>
    <row r="289" spans="16:16">
      <c r="P289" s="2"/>
    </row>
    <row r="290" spans="16:16">
      <c r="P290" s="2"/>
    </row>
    <row r="291" spans="16:16">
      <c r="P291" s="2"/>
    </row>
    <row r="292" spans="16:16">
      <c r="P292" s="2"/>
    </row>
    <row r="293" spans="16:16">
      <c r="P293" s="2"/>
    </row>
    <row r="294" spans="16:16">
      <c r="P294" s="2"/>
    </row>
    <row r="295" spans="16:16">
      <c r="P295" s="2"/>
    </row>
    <row r="296" spans="16:16">
      <c r="P296" s="2"/>
    </row>
    <row r="297" spans="16:16">
      <c r="P297" s="2"/>
    </row>
    <row r="298" spans="16:16">
      <c r="P298" s="2"/>
    </row>
    <row r="299" spans="16:16">
      <c r="P299" s="2"/>
    </row>
    <row r="300" spans="16:16">
      <c r="P300" s="2"/>
    </row>
    <row r="301" spans="16:16">
      <c r="P301" s="2"/>
    </row>
    <row r="302" spans="16:16">
      <c r="P302" s="2"/>
    </row>
  </sheetData>
  <mergeCells count="2">
    <mergeCell ref="D3:J3"/>
    <mergeCell ref="C2:K2"/>
  </mergeCells>
  <phoneticPr fontId="17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7"/>
  <sheetViews>
    <sheetView topLeftCell="A3" workbookViewId="0">
      <selection activeCell="I38" sqref="I38"/>
    </sheetView>
  </sheetViews>
  <sheetFormatPr defaultColWidth="11.42578125" defaultRowHeight="15"/>
  <cols>
    <col min="1" max="1" width="11.42578125" style="3"/>
    <col min="2" max="2" width="8.7109375" style="4" customWidth="1"/>
    <col min="3" max="3" width="18.28515625" style="29" customWidth="1"/>
    <col min="4" max="4" width="14" style="4" customWidth="1"/>
    <col min="5" max="5" width="8" style="4" customWidth="1"/>
    <col min="6" max="6" width="21.42578125" style="4" customWidth="1"/>
    <col min="7" max="7" width="6.7109375" style="3" customWidth="1"/>
    <col min="8" max="8" width="13.85546875" style="4" customWidth="1"/>
    <col min="9" max="9" width="69" style="1" customWidth="1"/>
    <col min="10" max="10" width="93" style="1" customWidth="1"/>
    <col min="11" max="11" width="11.42578125" style="4"/>
    <col min="12" max="12" width="33.140625" style="4" customWidth="1"/>
    <col min="13" max="13" width="21.7109375" style="4" customWidth="1"/>
    <col min="14" max="14" width="41.85546875" style="4" customWidth="1"/>
    <col min="15" max="16384" width="11.42578125" style="1"/>
  </cols>
  <sheetData>
    <row r="2" spans="1:18">
      <c r="C2" s="138" t="s">
        <v>531</v>
      </c>
      <c r="D2" s="138"/>
      <c r="E2" s="138"/>
      <c r="F2" s="138"/>
      <c r="G2" s="138"/>
      <c r="H2" s="138"/>
      <c r="I2" s="138"/>
      <c r="J2" s="138"/>
      <c r="K2" s="138"/>
    </row>
    <row r="3" spans="1:18">
      <c r="D3" s="137" t="s">
        <v>532</v>
      </c>
      <c r="E3" s="137"/>
      <c r="F3" s="137"/>
      <c r="G3" s="137"/>
      <c r="H3" s="137"/>
      <c r="I3" s="137"/>
      <c r="J3" s="137"/>
    </row>
    <row r="4" spans="1:18">
      <c r="B4" s="107"/>
      <c r="D4" s="107"/>
      <c r="E4" s="107"/>
      <c r="F4" s="107"/>
      <c r="H4" s="107"/>
      <c r="K4" s="107"/>
      <c r="L4" s="107"/>
      <c r="M4" s="107"/>
      <c r="N4" s="107"/>
    </row>
    <row r="5" spans="1:18" s="11" customFormat="1">
      <c r="A5" s="36" t="s">
        <v>0</v>
      </c>
      <c r="B5" s="36" t="s">
        <v>44</v>
      </c>
      <c r="C5" s="38" t="s">
        <v>18</v>
      </c>
      <c r="D5" s="38" t="s">
        <v>388</v>
      </c>
      <c r="E5" s="38" t="s">
        <v>57</v>
      </c>
      <c r="F5" s="38" t="s">
        <v>17</v>
      </c>
      <c r="G5" s="36" t="s">
        <v>16</v>
      </c>
      <c r="H5" s="38" t="s">
        <v>1</v>
      </c>
      <c r="I5" s="38" t="s">
        <v>2</v>
      </c>
      <c r="J5" s="38" t="s">
        <v>49</v>
      </c>
      <c r="K5" s="38" t="s">
        <v>3</v>
      </c>
      <c r="L5" s="38" t="s">
        <v>59</v>
      </c>
      <c r="M5" s="38" t="s">
        <v>84</v>
      </c>
    </row>
    <row r="6" spans="1:18" s="11" customFormat="1">
      <c r="A6" s="12"/>
      <c r="B6" s="12"/>
      <c r="C6" s="26"/>
      <c r="G6" s="12"/>
    </row>
    <row r="7" spans="1:18" ht="15.75">
      <c r="A7" s="3">
        <v>13.2435833333333</v>
      </c>
      <c r="B7" s="4">
        <v>3</v>
      </c>
      <c r="C7" s="25">
        <v>6750.19189453125</v>
      </c>
      <c r="D7" s="6">
        <v>934123.81499999901</v>
      </c>
      <c r="E7" s="99">
        <v>0.03</v>
      </c>
      <c r="F7" s="5">
        <v>6758.2744140625</v>
      </c>
      <c r="G7" s="6">
        <f>(H7-C7)/2</f>
        <v>4.0439602343749357</v>
      </c>
      <c r="H7" s="5">
        <v>6758.2798149999999</v>
      </c>
      <c r="I7" s="1" t="s">
        <v>6</v>
      </c>
      <c r="J7" s="1" t="s">
        <v>85</v>
      </c>
      <c r="K7" s="7">
        <v>1.461662704E-31</v>
      </c>
      <c r="L7" s="14" t="s">
        <v>53</v>
      </c>
      <c r="M7" s="4" t="s">
        <v>477</v>
      </c>
      <c r="R7" s="2"/>
    </row>
    <row r="8" spans="1:18" ht="15.75">
      <c r="A8" s="3">
        <v>16.759833333333301</v>
      </c>
      <c r="B8" s="4">
        <v>4</v>
      </c>
      <c r="C8" s="13">
        <v>6701.93896484375</v>
      </c>
      <c r="D8" s="6">
        <v>85453347.356499806</v>
      </c>
      <c r="E8" s="100">
        <v>3.28</v>
      </c>
      <c r="F8" s="5">
        <v>6710.0126953125</v>
      </c>
      <c r="G8" s="6">
        <f>(H8-C8)/2</f>
        <v>4.0374245781249556</v>
      </c>
      <c r="H8" s="5">
        <v>6710.0138139999999</v>
      </c>
      <c r="I8" s="1" t="s">
        <v>4</v>
      </c>
      <c r="J8" s="1" t="s">
        <v>5</v>
      </c>
      <c r="K8" s="7">
        <v>4.0439423640000003E-27</v>
      </c>
      <c r="L8" s="15" t="s">
        <v>54</v>
      </c>
      <c r="M8" s="95" t="s">
        <v>477</v>
      </c>
      <c r="R8" s="2"/>
    </row>
    <row r="9" spans="1:18">
      <c r="A9" s="3">
        <v>16.882166666666599</v>
      </c>
      <c r="B9" s="4">
        <v>4</v>
      </c>
      <c r="C9" s="13">
        <v>6718.9050292968705</v>
      </c>
      <c r="D9" s="6">
        <v>646444.24549999798</v>
      </c>
      <c r="E9" s="99">
        <v>0.02</v>
      </c>
      <c r="F9" s="5">
        <v>6724.96728515625</v>
      </c>
      <c r="G9" s="6">
        <f>(F9-C9)/2</f>
        <v>3.0311279296897737</v>
      </c>
      <c r="H9" s="5"/>
      <c r="M9" s="4" t="s">
        <v>50</v>
      </c>
      <c r="R9" s="2"/>
    </row>
    <row r="10" spans="1:18">
      <c r="A10" s="3">
        <v>17.2388333333333</v>
      </c>
      <c r="B10" s="4">
        <v>4</v>
      </c>
      <c r="C10" s="13">
        <v>6735.9111328125</v>
      </c>
      <c r="D10" s="6">
        <v>5727839.9369999999</v>
      </c>
      <c r="E10" s="99">
        <v>0.22</v>
      </c>
      <c r="F10" s="5">
        <v>6741.98388671875</v>
      </c>
      <c r="G10" s="6">
        <f>(F10-C10)/2</f>
        <v>3.036376953125</v>
      </c>
      <c r="H10" s="5">
        <v>6741.9676330000002</v>
      </c>
      <c r="I10" s="1" t="s">
        <v>86</v>
      </c>
      <c r="J10" s="1" t="s">
        <v>87</v>
      </c>
      <c r="K10" s="7">
        <v>2.8009933450000001E-10</v>
      </c>
      <c r="M10" s="4" t="s">
        <v>50</v>
      </c>
      <c r="R10" s="2"/>
    </row>
    <row r="11" spans="1:18" ht="15.75">
      <c r="A11" s="3">
        <v>18.088666666666601</v>
      </c>
      <c r="B11" s="4">
        <v>5</v>
      </c>
      <c r="C11" s="25">
        <v>6750.1877441406205</v>
      </c>
      <c r="D11" s="6">
        <v>17930835.230999898</v>
      </c>
      <c r="E11" s="99">
        <v>0.69</v>
      </c>
      <c r="F11" s="5">
        <v>6758.2744140625</v>
      </c>
      <c r="G11" s="6">
        <f>(H11-C11)/2</f>
        <v>4.0460354296897094</v>
      </c>
      <c r="H11" s="5">
        <v>6758.2798149999999</v>
      </c>
      <c r="I11" s="1" t="s">
        <v>6</v>
      </c>
      <c r="J11" s="1" t="s">
        <v>7</v>
      </c>
      <c r="K11" s="7">
        <v>1.2616627040000001E-28</v>
      </c>
      <c r="L11" s="14" t="s">
        <v>53</v>
      </c>
      <c r="M11" s="95" t="s">
        <v>477</v>
      </c>
      <c r="R11" s="2"/>
    </row>
    <row r="12" spans="1:18">
      <c r="A12" s="3">
        <v>18.587</v>
      </c>
      <c r="B12" s="4">
        <v>5</v>
      </c>
      <c r="C12" s="13">
        <v>6743.9375</v>
      </c>
      <c r="D12" s="6">
        <v>584452.22499999695</v>
      </c>
      <c r="E12" s="99">
        <v>0.02</v>
      </c>
      <c r="F12" s="5"/>
      <c r="G12" s="6">
        <f>(H12-C12)/2</f>
        <v>4.0287870000001931</v>
      </c>
      <c r="H12" s="5">
        <v>6751.9950740000004</v>
      </c>
      <c r="I12" s="1" t="s">
        <v>92</v>
      </c>
      <c r="J12" s="1" t="s">
        <v>93</v>
      </c>
      <c r="K12" s="7">
        <v>3.7023802600000001E-16</v>
      </c>
      <c r="M12" s="95" t="s">
        <v>477</v>
      </c>
      <c r="R12" s="2"/>
    </row>
    <row r="13" spans="1:18">
      <c r="A13" s="3">
        <v>19.976666666666599</v>
      </c>
      <c r="B13" s="4">
        <v>5</v>
      </c>
      <c r="C13" s="13">
        <v>6784.19091796875</v>
      </c>
      <c r="D13" s="6">
        <v>738014.26499999803</v>
      </c>
      <c r="E13" s="99">
        <v>0.03</v>
      </c>
      <c r="F13" s="5">
        <v>6790.25732421875</v>
      </c>
      <c r="G13" s="6">
        <f>(F13-C13)/2</f>
        <v>3.033203125</v>
      </c>
      <c r="H13" s="5">
        <v>6790.2527579999996</v>
      </c>
      <c r="I13" s="1" t="s">
        <v>88</v>
      </c>
      <c r="J13" s="1" t="s">
        <v>89</v>
      </c>
      <c r="K13" s="7">
        <v>1.229978788E-13</v>
      </c>
      <c r="M13" s="4" t="s">
        <v>50</v>
      </c>
      <c r="R13" s="2"/>
    </row>
    <row r="14" spans="1:18">
      <c r="A14" s="3">
        <v>20.226999999999901</v>
      </c>
      <c r="B14" s="4">
        <v>5</v>
      </c>
      <c r="C14" s="13">
        <v>6917.2236328125</v>
      </c>
      <c r="D14" s="6">
        <v>7376215.8800000101</v>
      </c>
      <c r="E14" s="99">
        <v>0.28000000000000003</v>
      </c>
      <c r="F14" s="5">
        <v>6922.2409667968705</v>
      </c>
      <c r="G14" s="6">
        <v>3</v>
      </c>
      <c r="H14" s="5">
        <v>6923.3832279999997</v>
      </c>
      <c r="I14" s="1" t="s">
        <v>202</v>
      </c>
      <c r="J14" s="1" t="s">
        <v>9</v>
      </c>
      <c r="K14" s="7">
        <v>1.010485072E-27</v>
      </c>
      <c r="M14" s="4" t="s">
        <v>50</v>
      </c>
      <c r="R14" s="2"/>
    </row>
    <row r="15" spans="1:18">
      <c r="A15" s="3">
        <v>20.226999999999901</v>
      </c>
      <c r="B15" s="4">
        <v>5</v>
      </c>
      <c r="C15" s="13">
        <v>6830.18896484375</v>
      </c>
      <c r="D15" s="6">
        <v>773502.68500000006</v>
      </c>
      <c r="E15" s="99">
        <v>0.03</v>
      </c>
      <c r="F15" s="5"/>
      <c r="G15" s="6"/>
      <c r="H15" s="5"/>
      <c r="R15" s="2"/>
    </row>
    <row r="16" spans="1:18">
      <c r="A16" s="3">
        <v>20.477166666666601</v>
      </c>
      <c r="B16" s="4">
        <v>5</v>
      </c>
      <c r="C16" s="13">
        <v>4254.0793457031205</v>
      </c>
      <c r="D16" s="6">
        <v>10570651.1149999</v>
      </c>
      <c r="E16" s="99">
        <v>0.4</v>
      </c>
      <c r="F16" s="5">
        <v>4256.09814453125</v>
      </c>
      <c r="G16" s="6">
        <v>1</v>
      </c>
      <c r="H16" s="5"/>
      <c r="K16" s="7"/>
      <c r="M16" s="4" t="s">
        <v>47</v>
      </c>
      <c r="R16" s="2"/>
    </row>
    <row r="17" spans="1:18" ht="15.75">
      <c r="A17" s="3">
        <v>21.097833333333298</v>
      </c>
      <c r="B17" s="4">
        <v>6</v>
      </c>
      <c r="C17" s="25">
        <v>6750.2041015625</v>
      </c>
      <c r="D17" s="6">
        <v>7996056.3100000396</v>
      </c>
      <c r="E17" s="99">
        <v>0.31</v>
      </c>
      <c r="F17" s="5">
        <v>6758.2744140625</v>
      </c>
      <c r="G17" s="6">
        <f>(H17-C17)/2</f>
        <v>4.0378567187499357</v>
      </c>
      <c r="H17" s="5">
        <v>6758.2798149999999</v>
      </c>
      <c r="I17" s="1" t="s">
        <v>6</v>
      </c>
      <c r="J17" s="1" t="s">
        <v>7</v>
      </c>
      <c r="K17" s="7">
        <v>1.2616627040000001E-28</v>
      </c>
      <c r="L17" s="14" t="s">
        <v>53</v>
      </c>
      <c r="M17" s="4" t="s">
        <v>477</v>
      </c>
      <c r="R17" s="2"/>
    </row>
    <row r="18" spans="1:18" ht="15.75">
      <c r="A18" s="3">
        <v>21.730999999999899</v>
      </c>
      <c r="B18" s="4">
        <v>6</v>
      </c>
      <c r="C18" s="13">
        <v>4369.10302734375</v>
      </c>
      <c r="D18" s="6">
        <v>2455897.6199999899</v>
      </c>
      <c r="E18" s="99">
        <v>0.09</v>
      </c>
      <c r="F18" s="5">
        <v>4371.1220703125</v>
      </c>
      <c r="G18" s="6">
        <v>1</v>
      </c>
      <c r="H18" s="5"/>
      <c r="J18" s="1" t="s">
        <v>74</v>
      </c>
      <c r="K18" s="7"/>
      <c r="L18" s="16" t="s">
        <v>73</v>
      </c>
      <c r="M18" s="4" t="s">
        <v>47</v>
      </c>
      <c r="R18" s="2"/>
    </row>
    <row r="19" spans="1:18">
      <c r="A19" s="3">
        <v>21.730999999999899</v>
      </c>
      <c r="B19" s="4">
        <v>6</v>
      </c>
      <c r="C19" s="13">
        <v>4125.9833984375</v>
      </c>
      <c r="D19" s="6">
        <v>3924716.9149999898</v>
      </c>
      <c r="E19" s="99">
        <v>0.15</v>
      </c>
      <c r="F19" s="5">
        <v>4128.0036621093705</v>
      </c>
      <c r="G19" s="6">
        <v>1</v>
      </c>
      <c r="H19" s="5"/>
      <c r="M19" s="4" t="s">
        <v>47</v>
      </c>
      <c r="R19" s="2"/>
    </row>
    <row r="20" spans="1:18">
      <c r="A20" s="3">
        <v>22.111166666666598</v>
      </c>
      <c r="B20" s="4">
        <v>6</v>
      </c>
      <c r="C20" s="13">
        <v>7163.224609375</v>
      </c>
      <c r="D20" s="6">
        <v>927140.46500000195</v>
      </c>
      <c r="E20" s="99">
        <v>0.03</v>
      </c>
      <c r="F20" s="5">
        <v>7171.3172560000003</v>
      </c>
      <c r="G20" s="6">
        <f>(H20-C20)/2</f>
        <v>4.0463233125001352</v>
      </c>
      <c r="H20" s="5">
        <v>7171.3172560000003</v>
      </c>
      <c r="I20" s="1" t="s">
        <v>90</v>
      </c>
      <c r="J20" s="1" t="s">
        <v>91</v>
      </c>
      <c r="K20" s="7">
        <v>5.4420160259999995E-32</v>
      </c>
      <c r="M20" s="95" t="s">
        <v>477</v>
      </c>
      <c r="R20" s="2"/>
    </row>
    <row r="21" spans="1:18">
      <c r="A21" s="3">
        <v>22.237500000000001</v>
      </c>
      <c r="B21" s="4">
        <v>6</v>
      </c>
      <c r="C21" s="13">
        <v>7316.43798828125</v>
      </c>
      <c r="D21" s="6">
        <v>1364198.42499999</v>
      </c>
      <c r="E21" s="99">
        <v>0.05</v>
      </c>
      <c r="F21" s="5"/>
      <c r="G21" s="6"/>
      <c r="H21" s="5"/>
      <c r="R21" s="2"/>
    </row>
    <row r="22" spans="1:18">
      <c r="A22" s="3">
        <v>23.2373333333333</v>
      </c>
      <c r="B22" s="4">
        <v>6</v>
      </c>
      <c r="C22" s="13">
        <v>6377.9182128906205</v>
      </c>
      <c r="D22" s="6">
        <v>6108362.3199999901</v>
      </c>
      <c r="E22" s="99">
        <v>0.23</v>
      </c>
      <c r="F22" s="5"/>
      <c r="G22" s="6"/>
      <c r="H22" s="5">
        <v>6382.9763929999999</v>
      </c>
      <c r="I22" s="1" t="s">
        <v>94</v>
      </c>
      <c r="J22" s="1" t="s">
        <v>95</v>
      </c>
      <c r="K22" s="7">
        <v>1.5676471730000001E-29</v>
      </c>
      <c r="M22" s="4" t="s">
        <v>50</v>
      </c>
      <c r="R22" s="2"/>
    </row>
    <row r="23" spans="1:18" ht="15.75">
      <c r="A23" s="3">
        <v>23.602333333333299</v>
      </c>
      <c r="B23" s="4">
        <v>7</v>
      </c>
      <c r="C23" s="25">
        <v>7078.37939453125</v>
      </c>
      <c r="D23" s="6">
        <v>1091949.0249999999</v>
      </c>
      <c r="E23" s="99">
        <v>0.04</v>
      </c>
      <c r="F23" s="5">
        <v>7086.43359375</v>
      </c>
      <c r="G23" s="6">
        <f>(H23-C23)/2</f>
        <v>4.0293362343750232</v>
      </c>
      <c r="H23" s="5">
        <v>7086.438067</v>
      </c>
      <c r="I23" s="1" t="s">
        <v>96</v>
      </c>
      <c r="J23" s="1" t="s">
        <v>97</v>
      </c>
      <c r="K23" s="7">
        <v>1.8749723979999999E-47</v>
      </c>
      <c r="L23" s="15" t="s">
        <v>66</v>
      </c>
      <c r="M23" s="4" t="s">
        <v>477</v>
      </c>
      <c r="N23" s="4" t="s">
        <v>480</v>
      </c>
      <c r="R23" s="2"/>
    </row>
    <row r="24" spans="1:18">
      <c r="A24" s="3">
        <v>23.9665</v>
      </c>
      <c r="B24" s="4">
        <v>7</v>
      </c>
      <c r="C24" s="13">
        <v>7044.39404296875</v>
      </c>
      <c r="D24" s="6">
        <v>10840754.154999901</v>
      </c>
      <c r="E24" s="99">
        <v>0.41</v>
      </c>
      <c r="F24" s="5">
        <v>7050.4562988281205</v>
      </c>
      <c r="G24" s="6">
        <f>(H24-C24)/2</f>
        <v>3.0343785156251215</v>
      </c>
      <c r="H24" s="5">
        <v>7050.4628000000002</v>
      </c>
      <c r="I24" s="1" t="s">
        <v>98</v>
      </c>
      <c r="J24" s="1" t="s">
        <v>99</v>
      </c>
      <c r="K24" s="7">
        <v>1.994562241E-33</v>
      </c>
      <c r="M24" s="4" t="s">
        <v>50</v>
      </c>
    </row>
    <row r="25" spans="1:18">
      <c r="A25" s="3">
        <v>24.704000000000001</v>
      </c>
      <c r="B25" s="4">
        <v>7</v>
      </c>
      <c r="C25" s="13">
        <v>7163.22265625</v>
      </c>
      <c r="D25" s="6">
        <v>10714759.624999899</v>
      </c>
      <c r="E25" s="99">
        <v>0.41</v>
      </c>
      <c r="F25" s="5">
        <v>7171.30810546875</v>
      </c>
      <c r="G25" s="6">
        <f>(H25-C25)/2</f>
        <v>4.0472998750001352</v>
      </c>
      <c r="H25" s="5">
        <v>7171.3172560000003</v>
      </c>
      <c r="I25" s="1" t="s">
        <v>90</v>
      </c>
      <c r="J25" s="1" t="s">
        <v>91</v>
      </c>
      <c r="K25" s="7">
        <v>5.4420160259999995E-32</v>
      </c>
      <c r="M25" s="95" t="s">
        <v>477</v>
      </c>
      <c r="R25" s="2"/>
    </row>
    <row r="26" spans="1:18" ht="15.75">
      <c r="A26" s="3">
        <v>24.951166666666602</v>
      </c>
      <c r="B26" s="4">
        <v>7</v>
      </c>
      <c r="C26" s="13">
        <v>3991.89819335937</v>
      </c>
      <c r="D26" s="6">
        <v>4307606.16000003</v>
      </c>
      <c r="E26" s="99">
        <v>0.16</v>
      </c>
      <c r="F26" s="5">
        <v>3993.91870117187</v>
      </c>
      <c r="G26" s="6">
        <v>1</v>
      </c>
      <c r="H26" s="5"/>
      <c r="J26" s="1" t="s">
        <v>72</v>
      </c>
      <c r="L26" s="16" t="s">
        <v>73</v>
      </c>
      <c r="M26" s="4" t="s">
        <v>47</v>
      </c>
      <c r="R26" s="2"/>
    </row>
    <row r="27" spans="1:18">
      <c r="A27" s="3">
        <v>25.196166666666599</v>
      </c>
      <c r="B27" s="4">
        <v>7</v>
      </c>
      <c r="C27" s="13">
        <v>7200.4558105468705</v>
      </c>
      <c r="D27" s="6">
        <v>3926050.98</v>
      </c>
      <c r="E27" s="99">
        <v>0.15</v>
      </c>
      <c r="F27" s="5">
        <v>7206.5249999999996</v>
      </c>
      <c r="G27" s="6">
        <v>3</v>
      </c>
      <c r="H27" s="5">
        <v>7206.5252559999999</v>
      </c>
      <c r="I27" s="1" t="s">
        <v>100</v>
      </c>
      <c r="J27" s="1" t="s">
        <v>101</v>
      </c>
      <c r="K27" s="7">
        <v>1.6714389340000001E-34</v>
      </c>
      <c r="M27" s="4" t="s">
        <v>50</v>
      </c>
      <c r="R27" s="2"/>
    </row>
    <row r="28" spans="1:18" ht="15.75">
      <c r="A28" s="3">
        <v>25.6866666666666</v>
      </c>
      <c r="B28" s="4">
        <v>8</v>
      </c>
      <c r="C28" s="13">
        <v>4405.1252441406205</v>
      </c>
      <c r="D28" s="6">
        <v>7340364.4950000197</v>
      </c>
      <c r="E28" s="99">
        <v>0.28000000000000003</v>
      </c>
      <c r="F28" s="5">
        <v>4407.14501953125</v>
      </c>
      <c r="G28" s="6">
        <v>1</v>
      </c>
      <c r="H28" s="5"/>
      <c r="L28" s="16"/>
      <c r="M28" s="4" t="s">
        <v>47</v>
      </c>
      <c r="R28" s="2"/>
    </row>
    <row r="29" spans="1:18" ht="15.75">
      <c r="A29" s="3">
        <v>26.176833333333299</v>
      </c>
      <c r="B29" s="4">
        <v>8</v>
      </c>
      <c r="C29" s="13">
        <v>4106.9274902343705</v>
      </c>
      <c r="D29" s="6">
        <v>4612684.70000003</v>
      </c>
      <c r="E29" s="99">
        <v>0.17</v>
      </c>
      <c r="F29" s="5">
        <v>4108.94677734375</v>
      </c>
      <c r="G29" s="6">
        <v>1</v>
      </c>
      <c r="H29" s="5"/>
      <c r="L29" s="16"/>
      <c r="M29" s="4" t="s">
        <v>47</v>
      </c>
      <c r="R29" s="2"/>
    </row>
    <row r="30" spans="1:18">
      <c r="A30" s="3">
        <v>26.423500000000001</v>
      </c>
      <c r="B30" s="4">
        <v>8</v>
      </c>
      <c r="C30" s="13">
        <v>6638.9208984375</v>
      </c>
      <c r="D30" s="6">
        <v>5294216.3999999901</v>
      </c>
      <c r="E30" s="99">
        <v>0.2</v>
      </c>
      <c r="F30" s="5">
        <v>6645.9951171875</v>
      </c>
      <c r="G30" s="6">
        <v>3</v>
      </c>
      <c r="H30" s="5">
        <v>6645.9991449999998</v>
      </c>
      <c r="I30" s="1" t="s">
        <v>102</v>
      </c>
      <c r="J30" s="1" t="s">
        <v>103</v>
      </c>
      <c r="K30" s="7">
        <v>7.8173718560000004E-32</v>
      </c>
      <c r="M30" s="4" t="s">
        <v>50</v>
      </c>
      <c r="R30" s="2"/>
    </row>
    <row r="31" spans="1:18">
      <c r="A31" s="3">
        <v>26.547499999999999</v>
      </c>
      <c r="B31" s="4">
        <v>8</v>
      </c>
      <c r="C31" s="13">
        <v>4001.92163085937</v>
      </c>
      <c r="D31" s="6">
        <v>3641893.7149999901</v>
      </c>
      <c r="E31" s="99">
        <v>0.14000000000000001</v>
      </c>
      <c r="F31" s="5">
        <v>4003.939453125</v>
      </c>
      <c r="G31" s="6">
        <v>1</v>
      </c>
      <c r="H31" s="5"/>
      <c r="L31" s="17"/>
      <c r="M31" s="4" t="s">
        <v>47</v>
      </c>
      <c r="R31" s="2"/>
    </row>
    <row r="32" spans="1:18">
      <c r="A32" s="3">
        <v>27.1666666666666</v>
      </c>
      <c r="B32" s="4">
        <v>8</v>
      </c>
      <c r="C32" s="13">
        <v>4415.146484375</v>
      </c>
      <c r="D32" s="6">
        <v>8806290.4750000201</v>
      </c>
      <c r="E32" s="99">
        <v>0.34</v>
      </c>
      <c r="F32" s="5">
        <v>4417.1650390625</v>
      </c>
      <c r="G32" s="6">
        <v>1</v>
      </c>
      <c r="H32" s="5"/>
      <c r="K32" s="7"/>
      <c r="L32" s="17"/>
      <c r="M32" s="4" t="s">
        <v>47</v>
      </c>
      <c r="R32" s="2"/>
    </row>
    <row r="33" spans="1:18">
      <c r="A33" s="3">
        <v>27.909499999999898</v>
      </c>
      <c r="B33" s="4">
        <v>8</v>
      </c>
      <c r="C33" s="13">
        <v>7163.232421875</v>
      </c>
      <c r="D33" s="6">
        <v>31754009.749999899</v>
      </c>
      <c r="E33" s="100">
        <v>1.21</v>
      </c>
      <c r="F33" s="5">
        <v>7171.3172560000003</v>
      </c>
      <c r="G33" s="6">
        <f>(H33-C33)/2</f>
        <v>4.0424170625001352</v>
      </c>
      <c r="H33" s="5">
        <v>7171.3172560000003</v>
      </c>
      <c r="I33" s="1" t="s">
        <v>90</v>
      </c>
      <c r="J33" s="1" t="s">
        <v>91</v>
      </c>
      <c r="K33" s="7">
        <v>5.4420160259999995E-32</v>
      </c>
      <c r="M33" s="4" t="s">
        <v>477</v>
      </c>
      <c r="R33" s="2"/>
    </row>
    <row r="34" spans="1:18">
      <c r="A34" s="3">
        <v>27.909499999999898</v>
      </c>
      <c r="B34" s="4">
        <v>8</v>
      </c>
      <c r="C34" s="13">
        <v>4116.94775390625</v>
      </c>
      <c r="D34" s="6">
        <v>6256148.5549999997</v>
      </c>
      <c r="E34" s="99">
        <v>0.24</v>
      </c>
      <c r="F34" s="5">
        <v>4118.96337890625</v>
      </c>
      <c r="G34" s="6">
        <v>1</v>
      </c>
      <c r="H34" s="5"/>
      <c r="M34" s="4" t="s">
        <v>47</v>
      </c>
      <c r="R34" s="2"/>
    </row>
    <row r="35" spans="1:18">
      <c r="A35" s="3">
        <v>29.341999999999999</v>
      </c>
      <c r="B35" s="4">
        <v>10</v>
      </c>
      <c r="C35" s="13">
        <v>7386.2373046875</v>
      </c>
      <c r="D35" s="6">
        <v>3237446.0249999999</v>
      </c>
      <c r="E35" s="99">
        <v>0.12</v>
      </c>
      <c r="G35" s="6"/>
      <c r="H35" s="5"/>
      <c r="R35" s="2"/>
    </row>
    <row r="36" spans="1:18">
      <c r="A36" s="3">
        <v>29.341999999999999</v>
      </c>
      <c r="B36" s="4">
        <v>10</v>
      </c>
      <c r="C36" s="13">
        <v>7353.2666015625</v>
      </c>
      <c r="D36" s="6">
        <v>102983927.29000001</v>
      </c>
      <c r="E36" s="100">
        <v>3.94</v>
      </c>
      <c r="F36" s="5">
        <v>7362.3860000000004</v>
      </c>
      <c r="G36" s="6">
        <v>4</v>
      </c>
      <c r="H36" s="5">
        <v>7362.3581009999998</v>
      </c>
      <c r="I36" s="1" t="s">
        <v>104</v>
      </c>
      <c r="J36" s="1" t="s">
        <v>105</v>
      </c>
      <c r="K36" s="7">
        <v>3.7029548360000001E-31</v>
      </c>
      <c r="L36" s="4" t="s">
        <v>58</v>
      </c>
      <c r="M36" s="4" t="s">
        <v>478</v>
      </c>
      <c r="R36" s="2"/>
    </row>
    <row r="37" spans="1:18">
      <c r="A37" s="3">
        <v>29.570166666666601</v>
      </c>
      <c r="B37" s="4">
        <v>10</v>
      </c>
      <c r="C37" s="13">
        <v>6721.28076171875</v>
      </c>
      <c r="D37" s="6">
        <v>3307309.645</v>
      </c>
      <c r="E37" s="99">
        <v>0.12</v>
      </c>
      <c r="F37" s="5">
        <v>6727.3419999999996</v>
      </c>
      <c r="G37" s="6">
        <v>3</v>
      </c>
      <c r="H37" s="5">
        <v>6727.3420800000004</v>
      </c>
      <c r="I37" s="1" t="s">
        <v>106</v>
      </c>
      <c r="J37" s="1" t="s">
        <v>107</v>
      </c>
      <c r="K37" s="7">
        <v>8.3617114269999995E-34</v>
      </c>
      <c r="M37" s="4" t="s">
        <v>50</v>
      </c>
      <c r="R37" s="2"/>
    </row>
    <row r="38" spans="1:18">
      <c r="A38" s="3">
        <v>29.785833333333301</v>
      </c>
      <c r="B38" s="4">
        <v>10</v>
      </c>
      <c r="C38" s="13">
        <v>6929.3649902343705</v>
      </c>
      <c r="D38" s="6">
        <v>326346205.29500002</v>
      </c>
      <c r="E38" s="100">
        <v>12.48</v>
      </c>
      <c r="F38" s="5">
        <v>6935.42236328125</v>
      </c>
      <c r="G38" s="6">
        <f>(H38-C38)/2</f>
        <v>3.026447882814864</v>
      </c>
      <c r="H38" s="5">
        <v>6935.4178860000002</v>
      </c>
      <c r="I38" s="1" t="s">
        <v>106</v>
      </c>
      <c r="J38" s="1" t="s">
        <v>108</v>
      </c>
      <c r="K38" s="7">
        <v>7.0821765719999996E-31</v>
      </c>
      <c r="L38" s="17"/>
      <c r="M38" s="17" t="s">
        <v>50</v>
      </c>
    </row>
    <row r="39" spans="1:18">
      <c r="A39" s="3">
        <v>30.2416666666666</v>
      </c>
      <c r="B39" s="4">
        <v>10</v>
      </c>
      <c r="C39" s="13">
        <v>6917.32666015625</v>
      </c>
      <c r="D39" s="6">
        <v>24694054.9799999</v>
      </c>
      <c r="E39" s="99">
        <v>0.94</v>
      </c>
      <c r="F39" s="5"/>
      <c r="G39" s="6">
        <f>(H39-C39)/2</f>
        <v>3.028283921874845</v>
      </c>
      <c r="H39" s="5">
        <v>6923.3832279999997</v>
      </c>
      <c r="I39" s="1" t="s">
        <v>202</v>
      </c>
      <c r="J39" s="1" t="s">
        <v>9</v>
      </c>
      <c r="K39" s="7">
        <v>1.010485072E-27</v>
      </c>
      <c r="L39" s="17"/>
      <c r="M39" s="17" t="s">
        <v>50</v>
      </c>
      <c r="R39" s="2"/>
    </row>
    <row r="40" spans="1:18">
      <c r="A40" s="3">
        <v>30.806999999999999</v>
      </c>
      <c r="B40" s="4">
        <v>11</v>
      </c>
      <c r="C40" s="13">
        <v>7339.20556640625</v>
      </c>
      <c r="D40" s="6">
        <v>6550128.3000000296</v>
      </c>
      <c r="E40" s="99">
        <v>0.25</v>
      </c>
      <c r="F40" s="5"/>
      <c r="G40" s="6">
        <v>4</v>
      </c>
      <c r="H40" s="5">
        <v>7348.3162309999998</v>
      </c>
      <c r="I40" s="1" t="s">
        <v>13</v>
      </c>
      <c r="J40" s="1" t="s">
        <v>14</v>
      </c>
      <c r="K40" s="7">
        <v>3.6433616410000001E-24</v>
      </c>
      <c r="M40" s="4" t="s">
        <v>478</v>
      </c>
      <c r="R40" s="2"/>
    </row>
    <row r="41" spans="1:18">
      <c r="A41" s="3">
        <v>31.625</v>
      </c>
      <c r="B41" s="4">
        <v>11</v>
      </c>
      <c r="C41" s="13">
        <v>7163.22119140625</v>
      </c>
      <c r="D41" s="6">
        <v>932035.92499999399</v>
      </c>
      <c r="E41" s="99">
        <v>0.04</v>
      </c>
      <c r="F41" s="5"/>
      <c r="G41" s="6">
        <f>(H41-C41)/2</f>
        <v>4.0480322968751352</v>
      </c>
      <c r="H41" s="5">
        <v>7171.3172560000003</v>
      </c>
      <c r="I41" s="1" t="s">
        <v>90</v>
      </c>
      <c r="J41" s="1" t="s">
        <v>91</v>
      </c>
      <c r="K41" s="7">
        <v>5.4420160259999995E-32</v>
      </c>
      <c r="M41" s="4" t="s">
        <v>477</v>
      </c>
      <c r="R41" s="2"/>
    </row>
    <row r="42" spans="1:18">
      <c r="A42" s="3">
        <v>32.350499999999997</v>
      </c>
      <c r="B42" s="4">
        <v>11</v>
      </c>
      <c r="C42" s="13">
        <v>6423.90869140625</v>
      </c>
      <c r="D42" s="6">
        <v>3640254.4849999901</v>
      </c>
      <c r="E42" s="99">
        <v>0.14000000000000001</v>
      </c>
      <c r="F42" s="5">
        <v>6429.97412109375</v>
      </c>
      <c r="G42" s="6">
        <v>3</v>
      </c>
      <c r="H42" s="18">
        <v>6429.9528389999996</v>
      </c>
      <c r="I42" s="19" t="s">
        <v>109</v>
      </c>
      <c r="J42" s="19" t="s">
        <v>110</v>
      </c>
      <c r="K42" s="20">
        <v>4.7999999999999999E-23</v>
      </c>
      <c r="M42" s="4" t="s">
        <v>50</v>
      </c>
      <c r="R42" s="2"/>
    </row>
    <row r="43" spans="1:18">
      <c r="A43" s="3">
        <v>33.193666666666601</v>
      </c>
      <c r="B43" s="4" t="s">
        <v>35</v>
      </c>
      <c r="C43" s="13">
        <v>7283.3029785156205</v>
      </c>
      <c r="D43" s="6">
        <v>37674418.370000102</v>
      </c>
      <c r="E43" s="100">
        <v>1.44</v>
      </c>
      <c r="F43" s="5">
        <v>7293.3710000000001</v>
      </c>
      <c r="G43" s="6">
        <v>5</v>
      </c>
      <c r="H43" s="18">
        <v>7293.3712599999999</v>
      </c>
      <c r="I43" s="19" t="s">
        <v>111</v>
      </c>
      <c r="J43" s="19" t="s">
        <v>112</v>
      </c>
      <c r="K43" s="20">
        <v>3.5299999999999999E-32</v>
      </c>
      <c r="M43" s="4" t="s">
        <v>477</v>
      </c>
      <c r="R43" s="2"/>
    </row>
    <row r="44" spans="1:18">
      <c r="A44" s="3">
        <v>34.149666666666597</v>
      </c>
      <c r="B44" s="4" t="s">
        <v>35</v>
      </c>
      <c r="C44" s="13">
        <v>14210.388671875</v>
      </c>
      <c r="D44" s="6">
        <v>37624540.2000001</v>
      </c>
      <c r="E44" s="100">
        <v>1.44</v>
      </c>
      <c r="F44" s="5"/>
      <c r="G44" s="6"/>
      <c r="H44" s="5"/>
    </row>
    <row r="45" spans="1:18" ht="18">
      <c r="A45" s="3">
        <v>34.149666666666597</v>
      </c>
      <c r="B45" s="4" t="s">
        <v>35</v>
      </c>
      <c r="C45" s="105">
        <v>14112.3837890625</v>
      </c>
      <c r="D45" s="6">
        <v>54274748.085000202</v>
      </c>
      <c r="E45" s="100">
        <v>2.1800000000000002</v>
      </c>
      <c r="F45" s="5"/>
      <c r="G45" s="6"/>
      <c r="H45" s="5"/>
      <c r="M45" s="4" t="s">
        <v>490</v>
      </c>
      <c r="N45" s="106" t="s">
        <v>491</v>
      </c>
    </row>
    <row r="46" spans="1:18">
      <c r="A46" s="3">
        <v>34.268833333333298</v>
      </c>
      <c r="B46" s="4" t="s">
        <v>35</v>
      </c>
      <c r="C46" s="13">
        <v>14308.356933593701</v>
      </c>
      <c r="D46" s="6">
        <v>3920247.585</v>
      </c>
      <c r="E46" s="99">
        <v>0.15</v>
      </c>
      <c r="F46" s="5"/>
      <c r="G46" s="6"/>
      <c r="H46" s="5"/>
    </row>
    <row r="47" spans="1:18">
      <c r="A47" s="3">
        <v>34.626666666666601</v>
      </c>
      <c r="B47" s="4" t="s">
        <v>35</v>
      </c>
      <c r="C47" s="13">
        <v>8486.96142578125</v>
      </c>
      <c r="D47" s="6">
        <v>15963684.374999899</v>
      </c>
      <c r="E47" s="99">
        <v>0.61</v>
      </c>
      <c r="F47" s="5">
        <v>8497.05322265625</v>
      </c>
      <c r="G47" s="6">
        <f>(H47-C47)/2</f>
        <v>5.0566481093746916</v>
      </c>
      <c r="H47" s="5">
        <v>8497.0747219999994</v>
      </c>
      <c r="I47" s="1" t="s">
        <v>113</v>
      </c>
      <c r="J47" s="1" t="s">
        <v>114</v>
      </c>
      <c r="K47" s="7">
        <v>2.4157780810000002E-40</v>
      </c>
      <c r="M47" s="4" t="s">
        <v>51</v>
      </c>
    </row>
    <row r="48" spans="1:18">
      <c r="A48" s="3">
        <v>35.103166666666603</v>
      </c>
      <c r="B48" s="4" t="s">
        <v>35</v>
      </c>
      <c r="C48" s="13">
        <v>8585.93115234375</v>
      </c>
      <c r="D48" s="6">
        <v>19000262.2099999</v>
      </c>
      <c r="E48" s="99">
        <v>0.72</v>
      </c>
      <c r="F48" s="5"/>
      <c r="G48" s="6"/>
      <c r="H48" s="5"/>
    </row>
    <row r="49" spans="1:18">
      <c r="A49" s="3">
        <v>36.721833333333301</v>
      </c>
      <c r="B49" s="4" t="s">
        <v>37</v>
      </c>
      <c r="C49" s="13">
        <v>14307.354003906201</v>
      </c>
      <c r="D49" s="6">
        <v>35144643.484999798</v>
      </c>
      <c r="E49" s="100">
        <v>1.34</v>
      </c>
      <c r="F49" s="5"/>
      <c r="G49" s="6"/>
      <c r="H49" s="5"/>
    </row>
    <row r="50" spans="1:18">
      <c r="A50" s="3">
        <v>36.721833333333301</v>
      </c>
      <c r="B50" s="4" t="s">
        <v>37</v>
      </c>
      <c r="C50" s="13">
        <v>14209.3974609375</v>
      </c>
      <c r="D50" s="6">
        <v>111491245.264999</v>
      </c>
      <c r="E50" s="100">
        <v>4.57</v>
      </c>
      <c r="F50" s="5"/>
      <c r="G50" s="6"/>
      <c r="H50" s="5"/>
    </row>
    <row r="51" spans="1:18">
      <c r="A51" s="3">
        <v>37.439666666666596</v>
      </c>
      <c r="B51" s="4" t="s">
        <v>36</v>
      </c>
      <c r="C51" s="13">
        <v>7542.27197265625</v>
      </c>
      <c r="D51" s="6">
        <v>7153671.3249999601</v>
      </c>
      <c r="E51" s="99">
        <v>0.27</v>
      </c>
      <c r="F51" s="5">
        <v>7550.3609999999999</v>
      </c>
      <c r="G51" s="6">
        <v>4</v>
      </c>
      <c r="H51" s="18">
        <v>7550.3608590000003</v>
      </c>
      <c r="I51" s="19" t="s">
        <v>115</v>
      </c>
      <c r="J51" s="19" t="s">
        <v>116</v>
      </c>
      <c r="K51" s="20">
        <v>1.67E-28</v>
      </c>
      <c r="M51" s="4" t="s">
        <v>477</v>
      </c>
    </row>
    <row r="52" spans="1:18" ht="15.75">
      <c r="A52" s="3">
        <v>37.68</v>
      </c>
      <c r="B52" s="4" t="s">
        <v>36</v>
      </c>
      <c r="C52" s="13">
        <v>14232.484375</v>
      </c>
      <c r="D52" s="6">
        <v>5586365.7600000501</v>
      </c>
      <c r="E52" s="99">
        <v>0.21</v>
      </c>
      <c r="F52" s="5"/>
      <c r="G52" s="6"/>
      <c r="H52" s="5"/>
      <c r="L52" s="21" t="s">
        <v>77</v>
      </c>
    </row>
    <row r="53" spans="1:18">
      <c r="A53" s="3">
        <v>37.68</v>
      </c>
      <c r="B53" s="4" t="s">
        <v>36</v>
      </c>
      <c r="C53" s="13">
        <v>6216.89013671875</v>
      </c>
      <c r="D53" s="6">
        <v>10416318.9899999</v>
      </c>
      <c r="E53" s="99">
        <v>0.39</v>
      </c>
      <c r="F53" s="5">
        <v>6222.9541015625</v>
      </c>
      <c r="G53" s="6">
        <v>3</v>
      </c>
      <c r="H53" s="5">
        <v>6222.948472</v>
      </c>
      <c r="I53" s="1" t="s">
        <v>117</v>
      </c>
      <c r="J53" s="1" t="s">
        <v>118</v>
      </c>
      <c r="K53" s="7">
        <v>6.9761159609999998E-26</v>
      </c>
      <c r="M53" s="4" t="s">
        <v>50</v>
      </c>
    </row>
    <row r="54" spans="1:18">
      <c r="A54" s="3">
        <v>37.916833333333301</v>
      </c>
      <c r="B54" s="4" t="s">
        <v>36</v>
      </c>
      <c r="C54" s="105">
        <v>14132.521484375</v>
      </c>
      <c r="D54" s="6">
        <v>11415379.6599999</v>
      </c>
      <c r="E54" s="99">
        <v>0.44</v>
      </c>
      <c r="F54" s="5"/>
      <c r="G54" s="6"/>
      <c r="H54" s="5"/>
      <c r="N54" s="4" t="s">
        <v>489</v>
      </c>
    </row>
    <row r="55" spans="1:18" ht="15.75">
      <c r="A55" s="3">
        <v>39.951666666666597</v>
      </c>
      <c r="B55" s="4">
        <v>13</v>
      </c>
      <c r="C55" s="25">
        <v>6766.18701171875</v>
      </c>
      <c r="D55" s="6">
        <v>171375051.40000001</v>
      </c>
      <c r="E55" s="100">
        <v>6.56</v>
      </c>
      <c r="F55" s="5">
        <v>6774.24267578125</v>
      </c>
      <c r="G55" s="6">
        <f>(H55-C55)/2</f>
        <v>4.02922164062511</v>
      </c>
      <c r="H55" s="5">
        <v>6774.2454550000002</v>
      </c>
      <c r="I55" s="1" t="s">
        <v>119</v>
      </c>
      <c r="J55" s="1" t="s">
        <v>120</v>
      </c>
      <c r="K55" s="7">
        <v>1.643084011E-40</v>
      </c>
      <c r="L55" s="8" t="s">
        <v>55</v>
      </c>
      <c r="M55" s="4" t="s">
        <v>477</v>
      </c>
    </row>
    <row r="56" spans="1:18">
      <c r="A56" s="3">
        <v>40.138500000000001</v>
      </c>
      <c r="B56" s="4">
        <v>13</v>
      </c>
      <c r="C56" s="13">
        <v>6883.1950683593705</v>
      </c>
      <c r="D56" s="6">
        <v>1016506771.89</v>
      </c>
      <c r="E56" s="100">
        <v>38.880000000000003</v>
      </c>
      <c r="F56" s="5">
        <v>6890.2646484375</v>
      </c>
      <c r="G56" s="6">
        <f>(H56-C56)/2</f>
        <v>3.5335373203147356</v>
      </c>
      <c r="H56" s="5">
        <v>6890.2621429999999</v>
      </c>
      <c r="I56" s="1" t="s">
        <v>121</v>
      </c>
      <c r="J56" s="1" t="s">
        <v>122</v>
      </c>
      <c r="K56" s="7">
        <v>5.8436626989999996E-44</v>
      </c>
      <c r="M56" s="95" t="s">
        <v>477</v>
      </c>
    </row>
    <row r="57" spans="1:18">
      <c r="A57" s="3">
        <v>42.082499999999897</v>
      </c>
      <c r="B57" s="4">
        <v>14</v>
      </c>
      <c r="C57" s="13">
        <v>6808.16064453125</v>
      </c>
      <c r="D57" s="6">
        <v>5263041.22999998</v>
      </c>
      <c r="E57" s="99">
        <v>0.2</v>
      </c>
      <c r="F57" s="5"/>
      <c r="G57" s="6">
        <f>(H57-C57)/2</f>
        <v>4.0390352343752056</v>
      </c>
      <c r="H57" s="5">
        <v>6816.2387150000004</v>
      </c>
      <c r="I57" s="1" t="s">
        <v>119</v>
      </c>
      <c r="J57" s="1" t="s">
        <v>123</v>
      </c>
      <c r="K57" s="7">
        <v>1.3904498380000001E-32</v>
      </c>
      <c r="M57" s="95" t="s">
        <v>477</v>
      </c>
    </row>
    <row r="58" spans="1:18">
      <c r="A58" s="3">
        <v>42.576333333333302</v>
      </c>
      <c r="B58" s="4">
        <v>14</v>
      </c>
      <c r="C58" s="13">
        <v>6216.8857421875</v>
      </c>
      <c r="D58" s="6">
        <v>6275630.6899999902</v>
      </c>
      <c r="E58" s="99">
        <v>0.24</v>
      </c>
      <c r="F58" s="5"/>
      <c r="G58" s="6"/>
      <c r="H58" s="5"/>
      <c r="K58" s="7"/>
    </row>
    <row r="59" spans="1:18" ht="15.75">
      <c r="A59" s="3">
        <v>44.048999999999999</v>
      </c>
      <c r="B59" s="4">
        <v>15</v>
      </c>
      <c r="C59" s="25">
        <v>6740.88525390625</v>
      </c>
      <c r="D59" s="6">
        <v>88083196.024999902</v>
      </c>
      <c r="E59" s="100">
        <v>3.37</v>
      </c>
      <c r="F59" s="5">
        <v>6748.9697265625</v>
      </c>
      <c r="G59" s="6">
        <f>(H59-C59)/2</f>
        <v>4.0385895468748458</v>
      </c>
      <c r="H59" s="5">
        <v>6748.9624329999997</v>
      </c>
      <c r="I59" s="1" t="s">
        <v>493</v>
      </c>
      <c r="J59" s="1" t="s">
        <v>15</v>
      </c>
      <c r="K59" s="7">
        <v>8.5766514320000003E-37</v>
      </c>
      <c r="L59" s="14" t="s">
        <v>52</v>
      </c>
      <c r="M59" s="95" t="s">
        <v>477</v>
      </c>
      <c r="R59" s="2"/>
    </row>
    <row r="60" spans="1:18">
      <c r="A60" s="3">
        <v>44.173333333333296</v>
      </c>
      <c r="B60" s="4">
        <v>15</v>
      </c>
      <c r="C60" s="13">
        <v>13392.3916015625</v>
      </c>
      <c r="D60" s="6">
        <v>14687392.435000001</v>
      </c>
      <c r="E60" s="99">
        <v>0.56000000000000005</v>
      </c>
      <c r="F60" s="5">
        <v>13398.474609375</v>
      </c>
      <c r="G60" s="6">
        <v>3</v>
      </c>
      <c r="H60" s="5"/>
      <c r="R60" s="2"/>
    </row>
    <row r="61" spans="1:18">
      <c r="A61" s="3">
        <v>44.6621666666666</v>
      </c>
      <c r="B61" s="4">
        <v>15</v>
      </c>
      <c r="C61" s="13">
        <v>6758.873046875</v>
      </c>
      <c r="D61" s="6">
        <v>3855738.8299999898</v>
      </c>
      <c r="E61" s="99">
        <v>0.15</v>
      </c>
      <c r="F61" s="5"/>
      <c r="G61" s="6"/>
      <c r="H61" s="5"/>
    </row>
    <row r="62" spans="1:18">
      <c r="A62" s="3">
        <v>46.1905</v>
      </c>
      <c r="B62" s="4">
        <v>16</v>
      </c>
      <c r="C62" s="13">
        <v>7394.0163574218705</v>
      </c>
      <c r="D62" s="6">
        <v>5205865.7549999896</v>
      </c>
      <c r="E62" s="99">
        <v>0.2</v>
      </c>
      <c r="F62" s="5">
        <v>7404.0879999999997</v>
      </c>
      <c r="G62" s="6">
        <v>5</v>
      </c>
      <c r="H62" s="5">
        <v>7404.0880630000001</v>
      </c>
      <c r="I62" s="1" t="s">
        <v>124</v>
      </c>
      <c r="J62" s="1" t="s">
        <v>125</v>
      </c>
      <c r="K62" s="7">
        <v>4.6829261840000001E-12</v>
      </c>
      <c r="M62" s="4" t="s">
        <v>478</v>
      </c>
      <c r="R62" s="2"/>
    </row>
    <row r="63" spans="1:18">
      <c r="A63" s="3">
        <v>46.1905</v>
      </c>
      <c r="B63" s="4">
        <v>16</v>
      </c>
      <c r="C63" s="13">
        <v>6216.8837890625</v>
      </c>
      <c r="D63" s="6">
        <v>1591452.0999999901</v>
      </c>
      <c r="E63" s="99">
        <v>0.06</v>
      </c>
      <c r="F63" s="5">
        <v>6222.9480000000003</v>
      </c>
      <c r="G63" s="6">
        <v>3</v>
      </c>
      <c r="H63" s="18">
        <v>6222.948472</v>
      </c>
      <c r="I63" s="19" t="s">
        <v>117</v>
      </c>
      <c r="J63" s="19" t="s">
        <v>118</v>
      </c>
      <c r="K63" s="20">
        <v>6.9799999999999998E-26</v>
      </c>
      <c r="M63" s="4" t="s">
        <v>50</v>
      </c>
    </row>
    <row r="64" spans="1:18">
      <c r="A64" s="3">
        <v>48.192999999999998</v>
      </c>
      <c r="B64" s="4">
        <v>16</v>
      </c>
      <c r="C64" s="13">
        <v>15910.25</v>
      </c>
      <c r="D64" s="6">
        <v>4441817.3649999797</v>
      </c>
      <c r="E64" s="99">
        <v>0.17</v>
      </c>
      <c r="F64" s="5"/>
      <c r="G64" s="6"/>
      <c r="H64" s="5"/>
    </row>
    <row r="65" spans="1:18">
      <c r="A65" s="3">
        <v>49.064166666666601</v>
      </c>
      <c r="B65" s="4">
        <v>16</v>
      </c>
      <c r="C65" s="13">
        <v>7363.2731933593705</v>
      </c>
      <c r="D65" s="6">
        <v>55321374.909999996</v>
      </c>
      <c r="E65" s="100">
        <v>2.11</v>
      </c>
      <c r="F65" s="5">
        <v>7373.3642578125</v>
      </c>
      <c r="G65" s="6">
        <v>5</v>
      </c>
      <c r="H65" s="5">
        <v>7373.35797</v>
      </c>
      <c r="I65" s="1" t="s">
        <v>126</v>
      </c>
      <c r="J65" s="1" t="s">
        <v>127</v>
      </c>
      <c r="K65" s="7">
        <v>1.9113225719999999E-29</v>
      </c>
      <c r="M65" s="4" t="s">
        <v>481</v>
      </c>
      <c r="R65" s="2"/>
    </row>
    <row r="66" spans="1:18">
      <c r="A66" s="3">
        <v>49.312666666666601</v>
      </c>
      <c r="B66" s="4">
        <v>16</v>
      </c>
      <c r="C66" s="13">
        <v>6967.3557128906205</v>
      </c>
      <c r="D66" s="6">
        <v>5515010.3949999502</v>
      </c>
      <c r="E66" s="99">
        <v>0.21</v>
      </c>
      <c r="F66" s="5">
        <v>6973.4208984375</v>
      </c>
      <c r="G66" s="6">
        <v>3</v>
      </c>
      <c r="H66" s="5">
        <v>6973.407158</v>
      </c>
      <c r="I66" s="1" t="s">
        <v>128</v>
      </c>
      <c r="J66" s="1" t="s">
        <v>129</v>
      </c>
      <c r="K66" s="7">
        <v>1.19752014E-23</v>
      </c>
      <c r="M66" s="4" t="s">
        <v>50</v>
      </c>
      <c r="R66" s="2"/>
    </row>
    <row r="67" spans="1:18">
      <c r="A67" s="3">
        <v>49.978333333333303</v>
      </c>
      <c r="B67" s="4">
        <v>17</v>
      </c>
      <c r="C67" s="13">
        <v>7706.31640625</v>
      </c>
      <c r="D67" s="6">
        <v>5309930.4649999496</v>
      </c>
      <c r="E67" s="99">
        <v>0.2</v>
      </c>
      <c r="F67" s="5">
        <v>7714.3959999999997</v>
      </c>
      <c r="G67" s="6">
        <v>4</v>
      </c>
      <c r="H67" s="5">
        <v>7714.3959850000001</v>
      </c>
      <c r="I67" s="1" t="s">
        <v>130</v>
      </c>
      <c r="J67" s="1" t="s">
        <v>131</v>
      </c>
      <c r="K67" s="7">
        <v>1.1511159359999999E-23</v>
      </c>
      <c r="M67" s="4" t="s">
        <v>477</v>
      </c>
      <c r="R67" s="2"/>
    </row>
    <row r="68" spans="1:18">
      <c r="A68" s="3">
        <v>50.758000000000003</v>
      </c>
      <c r="B68" s="4">
        <v>17</v>
      </c>
      <c r="C68" s="13">
        <v>7676.337890625</v>
      </c>
      <c r="D68" s="6">
        <v>24061012.554999899</v>
      </c>
      <c r="E68" s="99">
        <v>0.92</v>
      </c>
      <c r="F68" s="5"/>
      <c r="G68" s="6"/>
      <c r="H68" s="5"/>
      <c r="R68" s="2"/>
    </row>
    <row r="69" spans="1:18">
      <c r="A69" s="3">
        <v>51.015999999999998</v>
      </c>
      <c r="B69" s="4">
        <v>18</v>
      </c>
      <c r="C69" s="13">
        <v>7352.3376464843705</v>
      </c>
      <c r="D69" s="6">
        <v>13054611.84</v>
      </c>
      <c r="E69" s="99">
        <v>0.49</v>
      </c>
      <c r="F69" s="5">
        <v>7362.3571777343705</v>
      </c>
      <c r="G69" s="6">
        <v>5</v>
      </c>
      <c r="H69" s="5">
        <v>7362.3358850000004</v>
      </c>
      <c r="I69" s="1" t="s">
        <v>104</v>
      </c>
      <c r="J69" s="1" t="s">
        <v>105</v>
      </c>
      <c r="K69" s="7">
        <v>4.0366991019999999E-27</v>
      </c>
      <c r="M69" s="4" t="s">
        <v>478</v>
      </c>
      <c r="R69" s="2"/>
    </row>
    <row r="70" spans="1:18">
      <c r="A70" s="3">
        <v>51.935333333333297</v>
      </c>
      <c r="B70" s="4">
        <v>18</v>
      </c>
      <c r="C70" s="13">
        <v>7348.2900390625</v>
      </c>
      <c r="D70" s="6">
        <v>4487365.8249999704</v>
      </c>
      <c r="E70" s="99">
        <v>0.17</v>
      </c>
      <c r="F70" s="5"/>
      <c r="G70" s="6"/>
      <c r="H70" s="5"/>
      <c r="R70" s="2"/>
    </row>
    <row r="71" spans="1:18">
      <c r="A71" s="3">
        <v>52.469333333333303</v>
      </c>
      <c r="B71" s="4">
        <v>19</v>
      </c>
      <c r="C71" s="13">
        <v>7436.3552246093705</v>
      </c>
      <c r="D71" s="6">
        <v>2805418.71999999</v>
      </c>
      <c r="E71" s="99">
        <v>0.11</v>
      </c>
      <c r="F71" s="5"/>
      <c r="G71" s="6"/>
      <c r="H71" s="5"/>
      <c r="R71" s="2"/>
    </row>
    <row r="72" spans="1:18">
      <c r="A72" s="3">
        <v>53.003166666666601</v>
      </c>
      <c r="B72" s="4">
        <v>20</v>
      </c>
      <c r="C72" s="13">
        <v>7056.29150390625</v>
      </c>
      <c r="D72" s="6">
        <v>4847321.7650000202</v>
      </c>
      <c r="E72" s="99">
        <v>0.18</v>
      </c>
      <c r="F72" s="5">
        <v>7064.310546875</v>
      </c>
      <c r="G72" s="6">
        <v>4</v>
      </c>
      <c r="H72" s="5">
        <v>7064.3063190000003</v>
      </c>
      <c r="I72" s="1" t="s">
        <v>132</v>
      </c>
      <c r="J72" s="1" t="s">
        <v>133</v>
      </c>
      <c r="K72" s="7">
        <v>8.8122914040000003E-45</v>
      </c>
      <c r="M72" s="4" t="s">
        <v>477</v>
      </c>
      <c r="N72" s="95" t="s">
        <v>480</v>
      </c>
      <c r="R72" s="2"/>
    </row>
    <row r="73" spans="1:18">
      <c r="A73" s="3">
        <v>54.337333333333298</v>
      </c>
      <c r="B73" s="4">
        <v>21</v>
      </c>
      <c r="C73" s="13">
        <v>7439.3037109375</v>
      </c>
      <c r="D73" s="6">
        <v>2043310.9499999899</v>
      </c>
      <c r="E73" s="99">
        <v>0.08</v>
      </c>
      <c r="F73" s="5"/>
      <c r="G73" s="6"/>
      <c r="H73" s="5"/>
      <c r="R73" s="2"/>
    </row>
    <row r="74" spans="1:18">
      <c r="A74" s="3">
        <v>59.667000000000002</v>
      </c>
      <c r="B74" s="4">
        <v>22</v>
      </c>
      <c r="C74" s="13">
        <v>7179.2861328125</v>
      </c>
      <c r="D74" s="6">
        <v>564707.20000000205</v>
      </c>
      <c r="E74" s="99">
        <v>0.02</v>
      </c>
      <c r="F74" s="5">
        <v>7179.2951660156205</v>
      </c>
      <c r="G74" s="6"/>
      <c r="H74" s="5"/>
      <c r="R74" s="2"/>
    </row>
    <row r="75" spans="1:18">
      <c r="A75" s="3">
        <v>61.520166666666597</v>
      </c>
      <c r="B75" s="4">
        <v>23</v>
      </c>
      <c r="C75" s="13">
        <v>7292.3662109375</v>
      </c>
      <c r="D75" s="6">
        <v>723548.72499999101</v>
      </c>
      <c r="E75" s="99">
        <v>0.03</v>
      </c>
      <c r="F75" s="5"/>
      <c r="G75" s="6"/>
      <c r="H75" s="5">
        <v>7292.4007270000002</v>
      </c>
      <c r="I75" s="1" t="s">
        <v>111</v>
      </c>
      <c r="J75" s="1" t="s">
        <v>134</v>
      </c>
      <c r="K75" s="7">
        <v>3.9614020790000001E-26</v>
      </c>
      <c r="M75" s="4" t="s">
        <v>478</v>
      </c>
      <c r="R75" s="2"/>
    </row>
    <row r="76" spans="1:18">
      <c r="A76" s="3">
        <v>63.122499999999903</v>
      </c>
      <c r="B76" s="4">
        <v>24</v>
      </c>
      <c r="C76" s="13">
        <v>7616.41845703125</v>
      </c>
      <c r="D76" s="6">
        <v>5366135.2850000197</v>
      </c>
      <c r="E76" s="99">
        <v>0.21</v>
      </c>
      <c r="F76" s="5"/>
      <c r="G76" s="6"/>
      <c r="H76" s="5">
        <v>7616.4361650000001</v>
      </c>
      <c r="I76" s="1" t="s">
        <v>135</v>
      </c>
      <c r="J76" s="1" t="s">
        <v>136</v>
      </c>
      <c r="K76" s="7">
        <v>9.4061488430000001E-42</v>
      </c>
      <c r="M76" s="95" t="s">
        <v>478</v>
      </c>
      <c r="R76" s="2"/>
    </row>
    <row r="77" spans="1:18">
      <c r="A77" s="3">
        <v>64.968333333333305</v>
      </c>
      <c r="B77" s="4">
        <v>25</v>
      </c>
      <c r="C77" s="13">
        <v>8466.8681640625</v>
      </c>
      <c r="D77" s="6">
        <v>3180842.7199999699</v>
      </c>
      <c r="E77" s="99">
        <v>0.12</v>
      </c>
      <c r="F77" s="5"/>
      <c r="G77" s="6"/>
      <c r="H77" s="5"/>
      <c r="R77" s="2"/>
    </row>
    <row r="78" spans="1:18">
      <c r="A78" s="3">
        <v>65.749833333333299</v>
      </c>
      <c r="B78" s="4">
        <v>26</v>
      </c>
      <c r="C78" s="13">
        <v>8757.9521484375</v>
      </c>
      <c r="D78" s="6">
        <v>26383998.035000101</v>
      </c>
      <c r="E78" s="100">
        <v>1.01</v>
      </c>
      <c r="F78" s="5">
        <v>8757.97265625</v>
      </c>
      <c r="G78" s="6"/>
      <c r="H78" s="5"/>
      <c r="R78" s="2"/>
    </row>
    <row r="79" spans="1:18">
      <c r="A79" s="3">
        <v>66.358666666666593</v>
      </c>
      <c r="B79" s="4" t="s">
        <v>38</v>
      </c>
      <c r="C79" s="13">
        <v>13556.485839843701</v>
      </c>
      <c r="D79" s="6">
        <v>11909106.0349996</v>
      </c>
      <c r="E79" s="99">
        <v>0.46</v>
      </c>
      <c r="F79" s="5"/>
      <c r="G79" s="6"/>
      <c r="H79" s="5"/>
      <c r="R79" s="2"/>
    </row>
    <row r="80" spans="1:18">
      <c r="A80" s="3">
        <v>68.335833333333298</v>
      </c>
      <c r="B80" s="4">
        <v>32</v>
      </c>
      <c r="C80" s="13">
        <v>8805.955078125</v>
      </c>
      <c r="D80" s="6">
        <v>4602803.1350000203</v>
      </c>
      <c r="E80" s="99">
        <v>0.17</v>
      </c>
      <c r="F80" s="5"/>
      <c r="G80" s="6"/>
      <c r="H80" s="5"/>
      <c r="R80" s="2"/>
    </row>
    <row r="81" spans="1:18">
      <c r="A81" s="3">
        <v>70.872500000000002</v>
      </c>
      <c r="B81" s="4">
        <v>36</v>
      </c>
      <c r="C81" s="25">
        <v>6638.3254394531205</v>
      </c>
      <c r="D81" s="6">
        <v>3801774.4449999798</v>
      </c>
      <c r="E81" s="99">
        <v>0.14000000000000001</v>
      </c>
      <c r="F81" s="5"/>
      <c r="G81" s="6"/>
      <c r="H81" s="5"/>
      <c r="K81" s="7"/>
      <c r="R81" s="2"/>
    </row>
    <row r="82" spans="1:18" ht="15.75">
      <c r="A82" s="3">
        <v>84.249333333333297</v>
      </c>
      <c r="B82" s="4">
        <v>37</v>
      </c>
      <c r="C82" s="13">
        <v>6630.2724609375</v>
      </c>
      <c r="D82" s="6">
        <v>29296779.43</v>
      </c>
      <c r="E82" s="100">
        <v>1.1200000000000001</v>
      </c>
      <c r="F82" s="5">
        <v>6638.3486328125</v>
      </c>
      <c r="G82" s="6">
        <f>(H82-C82)/2</f>
        <v>4.0357115312499445</v>
      </c>
      <c r="H82" s="5">
        <v>6638.3438839999999</v>
      </c>
      <c r="I82" s="1" t="s">
        <v>137</v>
      </c>
      <c r="J82" s="1" t="s">
        <v>138</v>
      </c>
      <c r="K82" s="7">
        <v>3.974746959E-32</v>
      </c>
      <c r="L82" s="14"/>
      <c r="M82" s="4" t="s">
        <v>477</v>
      </c>
      <c r="R82" s="2"/>
    </row>
    <row r="83" spans="1:18">
      <c r="A83" s="3">
        <v>86.012666666666604</v>
      </c>
      <c r="B83" s="4">
        <v>37</v>
      </c>
      <c r="C83" s="13">
        <v>6667.240234375</v>
      </c>
      <c r="D83" s="6">
        <v>9594481.94000002</v>
      </c>
      <c r="E83" s="99">
        <v>0.36</v>
      </c>
      <c r="F83" s="5"/>
      <c r="G83" s="6"/>
      <c r="H83" s="5"/>
      <c r="R83" s="2"/>
    </row>
    <row r="84" spans="1:18">
      <c r="A84" s="3">
        <v>86.249666666666599</v>
      </c>
      <c r="B84" s="4">
        <v>37</v>
      </c>
      <c r="C84" s="13">
        <v>6703.21728515625</v>
      </c>
      <c r="D84" s="6">
        <v>983668.249999983</v>
      </c>
      <c r="E84" s="99">
        <v>0.03</v>
      </c>
      <c r="F84" s="5"/>
      <c r="G84" s="6"/>
      <c r="H84" s="5"/>
      <c r="R84" s="2"/>
    </row>
    <row r="85" spans="1:18">
      <c r="A85" s="3">
        <v>89.059333333333299</v>
      </c>
      <c r="B85" s="4">
        <v>38</v>
      </c>
      <c r="C85" s="13">
        <v>26729.0654296875</v>
      </c>
      <c r="D85" s="6">
        <v>2120452.51999996</v>
      </c>
      <c r="E85" s="99">
        <v>0.08</v>
      </c>
      <c r="F85" s="5"/>
      <c r="G85" s="6"/>
      <c r="H85" s="5"/>
      <c r="R85" s="2"/>
    </row>
    <row r="86" spans="1:18" ht="15.75">
      <c r="A86" s="4"/>
      <c r="C86" s="27" t="s">
        <v>56</v>
      </c>
      <c r="D86" s="6">
        <f>SUM(D7:D85)</f>
        <v>2606715026.9649963</v>
      </c>
      <c r="E86" s="3">
        <f>SUM(E7:E85)</f>
        <v>100.01000000000002</v>
      </c>
      <c r="F86" s="5"/>
      <c r="G86" s="6"/>
      <c r="H86" s="5"/>
      <c r="R86" s="2"/>
    </row>
    <row r="87" spans="1:18">
      <c r="A87" s="4"/>
      <c r="C87" s="28"/>
      <c r="D87" s="5"/>
      <c r="E87" s="5"/>
      <c r="R87" s="2"/>
    </row>
    <row r="88" spans="1:18">
      <c r="A88" s="4"/>
      <c r="C88" s="28"/>
      <c r="D88" s="5"/>
      <c r="E88" s="5"/>
      <c r="G88" s="6"/>
      <c r="H88" s="5"/>
      <c r="K88" s="7"/>
      <c r="R88" s="2"/>
    </row>
    <row r="89" spans="1:18">
      <c r="A89" s="4"/>
      <c r="C89" s="28"/>
      <c r="G89" s="6"/>
      <c r="H89" s="5"/>
      <c r="R89" s="2"/>
    </row>
    <row r="90" spans="1:18">
      <c r="A90" s="4"/>
      <c r="C90" s="28"/>
      <c r="G90" s="6"/>
      <c r="H90" s="5"/>
    </row>
    <row r="91" spans="1:18">
      <c r="F91" s="1"/>
      <c r="G91" s="5"/>
      <c r="H91" s="1"/>
      <c r="I91" s="4"/>
      <c r="J91" s="4"/>
      <c r="K91" s="1"/>
      <c r="L91" s="1"/>
      <c r="M91" s="1"/>
      <c r="N91" s="1"/>
    </row>
    <row r="92" spans="1:18">
      <c r="F92" s="1"/>
      <c r="G92" s="5"/>
      <c r="H92" s="1"/>
      <c r="I92" s="4"/>
      <c r="J92" s="4"/>
      <c r="K92" s="1"/>
      <c r="L92" s="1"/>
      <c r="M92" s="1"/>
      <c r="N92" s="1"/>
    </row>
    <row r="93" spans="1:18">
      <c r="F93" s="1"/>
      <c r="G93" s="5"/>
      <c r="H93" s="1"/>
      <c r="I93" s="4"/>
      <c r="J93" s="4"/>
      <c r="K93" s="1"/>
      <c r="L93" s="1"/>
      <c r="M93" s="1"/>
      <c r="N93" s="1"/>
    </row>
    <row r="94" spans="1:18">
      <c r="F94" s="1"/>
      <c r="G94" s="5"/>
      <c r="H94" s="1"/>
      <c r="I94" s="4"/>
      <c r="J94" s="4"/>
      <c r="K94" s="1"/>
      <c r="L94" s="1"/>
      <c r="M94" s="1"/>
      <c r="N94" s="1"/>
    </row>
    <row r="95" spans="1:18">
      <c r="F95" s="1"/>
      <c r="G95" s="5"/>
      <c r="H95" s="1"/>
      <c r="I95" s="4"/>
      <c r="J95" s="4"/>
      <c r="K95" s="1"/>
      <c r="L95" s="1"/>
      <c r="M95" s="1"/>
      <c r="N95" s="1"/>
    </row>
    <row r="96" spans="1:18">
      <c r="G96" s="6"/>
    </row>
    <row r="97" spans="7:7">
      <c r="G97" s="6"/>
    </row>
  </sheetData>
  <mergeCells count="2">
    <mergeCell ref="D3:J3"/>
    <mergeCell ref="C2:K2"/>
  </mergeCells>
  <phoneticPr fontId="17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3"/>
  <sheetViews>
    <sheetView topLeftCell="C10" workbookViewId="0">
      <selection activeCell="I43" sqref="I43"/>
    </sheetView>
  </sheetViews>
  <sheetFormatPr defaultColWidth="11.42578125" defaultRowHeight="15"/>
  <cols>
    <col min="1" max="1" width="11.42578125" style="3"/>
    <col min="2" max="2" width="6.7109375" style="6" customWidth="1"/>
    <col min="3" max="3" width="18" style="4" customWidth="1"/>
    <col min="4" max="4" width="13.85546875" style="4" customWidth="1"/>
    <col min="5" max="5" width="7.7109375" style="4" customWidth="1"/>
    <col min="6" max="6" width="21.42578125" style="4" customWidth="1"/>
    <col min="7" max="7" width="6.42578125" style="6" customWidth="1"/>
    <col min="8" max="8" width="14" style="4" customWidth="1"/>
    <col min="9" max="9" width="61.42578125" style="1" customWidth="1"/>
    <col min="10" max="10" width="91.42578125" style="1" customWidth="1"/>
    <col min="11" max="11" width="11.42578125" style="4"/>
    <col min="12" max="12" width="29.7109375" style="4" customWidth="1"/>
    <col min="13" max="13" width="21.7109375" style="4" customWidth="1"/>
    <col min="14" max="14" width="18.85546875" style="1" customWidth="1"/>
    <col min="15" max="15" width="14.28515625" style="1" customWidth="1"/>
    <col min="16" max="16" width="12.28515625" style="1" customWidth="1"/>
    <col min="17" max="16384" width="11.42578125" style="1"/>
  </cols>
  <sheetData>
    <row r="2" spans="1:16">
      <c r="C2" s="136" t="s">
        <v>533</v>
      </c>
      <c r="D2" s="136"/>
      <c r="E2" s="136"/>
      <c r="F2" s="136"/>
      <c r="G2" s="136"/>
      <c r="H2" s="136"/>
      <c r="I2" s="136"/>
      <c r="J2" s="136"/>
      <c r="K2" s="136"/>
    </row>
    <row r="3" spans="1:16">
      <c r="D3" s="137" t="s">
        <v>534</v>
      </c>
      <c r="E3" s="137"/>
      <c r="F3" s="137"/>
      <c r="G3" s="137"/>
      <c r="H3" s="137"/>
      <c r="I3" s="137"/>
      <c r="J3" s="137"/>
      <c r="K3" s="137"/>
    </row>
    <row r="4" spans="1:16">
      <c r="C4" s="107"/>
      <c r="D4" s="107"/>
      <c r="E4" s="107"/>
      <c r="F4" s="107"/>
      <c r="H4" s="107"/>
      <c r="K4" s="107"/>
      <c r="L4" s="107"/>
      <c r="M4" s="107"/>
    </row>
    <row r="5" spans="1:16" s="11" customFormat="1">
      <c r="A5" s="36" t="s">
        <v>0</v>
      </c>
      <c r="B5" s="37" t="s">
        <v>44</v>
      </c>
      <c r="C5" s="38" t="s">
        <v>18</v>
      </c>
      <c r="D5" s="45" t="s">
        <v>388</v>
      </c>
      <c r="E5" s="38" t="s">
        <v>57</v>
      </c>
      <c r="F5" s="38" t="s">
        <v>17</v>
      </c>
      <c r="G5" s="37" t="s">
        <v>16</v>
      </c>
      <c r="H5" s="38" t="s">
        <v>1</v>
      </c>
      <c r="I5" s="38" t="s">
        <v>2</v>
      </c>
      <c r="J5" s="38" t="s">
        <v>49</v>
      </c>
      <c r="K5" s="38" t="s">
        <v>3</v>
      </c>
      <c r="L5" s="38" t="s">
        <v>59</v>
      </c>
      <c r="M5" s="38" t="s">
        <v>84</v>
      </c>
    </row>
    <row r="6" spans="1:16" s="11" customFormat="1">
      <c r="A6" s="12"/>
      <c r="B6" s="34"/>
      <c r="G6" s="34"/>
    </row>
    <row r="7" spans="1:16">
      <c r="A7" s="3">
        <v>14.701033333333299</v>
      </c>
      <c r="B7" s="6">
        <v>4</v>
      </c>
      <c r="C7" s="5">
        <v>6750.20263671875</v>
      </c>
      <c r="D7" s="6">
        <v>1201683.3495</v>
      </c>
      <c r="E7" s="42">
        <v>0.01</v>
      </c>
      <c r="F7" s="4">
        <v>6758.2809999999999</v>
      </c>
      <c r="G7" s="6">
        <v>4</v>
      </c>
      <c r="H7" s="5">
        <v>6758.2798149999999</v>
      </c>
      <c r="I7" s="1" t="s">
        <v>88</v>
      </c>
      <c r="J7" s="1" t="s">
        <v>176</v>
      </c>
      <c r="K7" s="7">
        <v>4.7154732419999997E-29</v>
      </c>
      <c r="M7" s="4" t="s">
        <v>477</v>
      </c>
      <c r="P7" s="2"/>
    </row>
    <row r="8" spans="1:16">
      <c r="A8" s="3">
        <v>14.701033333333299</v>
      </c>
      <c r="B8" s="6">
        <v>4</v>
      </c>
      <c r="C8" s="5">
        <v>6749.9765625</v>
      </c>
      <c r="D8" s="6">
        <v>22673756.035999998</v>
      </c>
      <c r="E8" s="42">
        <v>0.27</v>
      </c>
      <c r="F8" s="5">
        <v>6756.03759765625</v>
      </c>
      <c r="G8" s="6">
        <f>(F8-C8)/2</f>
        <v>3.030517578125</v>
      </c>
      <c r="H8" s="5">
        <v>6756.0333549999996</v>
      </c>
      <c r="I8" s="1" t="s">
        <v>4</v>
      </c>
      <c r="J8" s="1" t="s">
        <v>21</v>
      </c>
      <c r="K8" s="7">
        <v>2.87086845E-11</v>
      </c>
      <c r="M8" s="95" t="s">
        <v>477</v>
      </c>
      <c r="P8" s="2"/>
    </row>
    <row r="9" spans="1:16">
      <c r="A9" s="3">
        <v>14.701033333333299</v>
      </c>
      <c r="B9" s="6">
        <v>4</v>
      </c>
      <c r="C9" s="5">
        <v>6732.966796875</v>
      </c>
      <c r="D9" s="6">
        <v>1917019.4894999999</v>
      </c>
      <c r="E9" s="42">
        <v>0.02</v>
      </c>
      <c r="F9" s="5">
        <v>6739.048828125</v>
      </c>
      <c r="G9" s="6">
        <f>(F9-C9)/2</f>
        <v>3.041015625</v>
      </c>
      <c r="H9" s="5"/>
      <c r="P9" s="2"/>
    </row>
    <row r="10" spans="1:16">
      <c r="A10" s="3">
        <v>14.701033333333299</v>
      </c>
      <c r="B10" s="6">
        <v>5</v>
      </c>
      <c r="C10" s="5">
        <v>6716.0107421875</v>
      </c>
      <c r="D10" s="6">
        <v>520669939.887999</v>
      </c>
      <c r="E10" s="43">
        <v>6.19</v>
      </c>
      <c r="F10" s="5">
        <v>6724.0568847656205</v>
      </c>
      <c r="G10" s="6">
        <f>(F10-C10)/2</f>
        <v>4.0230712890602263</v>
      </c>
      <c r="H10" s="5">
        <v>6724.060982</v>
      </c>
      <c r="I10" s="1" t="s">
        <v>4</v>
      </c>
      <c r="J10" s="1" t="s">
        <v>19</v>
      </c>
      <c r="K10" s="7">
        <v>5.376056097E-30</v>
      </c>
      <c r="M10" s="94" t="s">
        <v>477</v>
      </c>
      <c r="P10" s="2"/>
    </row>
    <row r="11" spans="1:16">
      <c r="A11" s="3">
        <v>16.0505</v>
      </c>
      <c r="B11" s="6">
        <v>5</v>
      </c>
      <c r="C11" s="5">
        <v>6757.9892578125</v>
      </c>
      <c r="D11" s="6">
        <v>6154215.6140000001</v>
      </c>
      <c r="E11" s="42">
        <v>7.0000000000000007E-2</v>
      </c>
      <c r="F11" s="5">
        <v>6766.07373046875</v>
      </c>
      <c r="G11" s="6">
        <f>(F11-C11)/2</f>
        <v>4.042236328125</v>
      </c>
      <c r="H11" s="5">
        <v>6766.0644000000002</v>
      </c>
      <c r="I11" s="1" t="s">
        <v>4</v>
      </c>
      <c r="J11" s="1" t="s">
        <v>22</v>
      </c>
      <c r="K11" s="7">
        <v>1.234961925E-23</v>
      </c>
      <c r="M11" s="94" t="s">
        <v>477</v>
      </c>
      <c r="P11" s="2"/>
    </row>
    <row r="12" spans="1:16">
      <c r="A12" s="3">
        <v>17.151166666666601</v>
      </c>
      <c r="B12" s="6">
        <v>5</v>
      </c>
      <c r="C12" s="5">
        <v>6750.2116699218705</v>
      </c>
      <c r="D12" s="6">
        <v>6785409.7879999802</v>
      </c>
      <c r="E12" s="42">
        <v>0.08</v>
      </c>
      <c r="F12" s="5"/>
      <c r="H12" s="5"/>
      <c r="P12" s="2"/>
    </row>
    <row r="13" spans="1:16">
      <c r="A13" s="3">
        <v>17.534499999999898</v>
      </c>
      <c r="B13" s="6">
        <v>5</v>
      </c>
      <c r="C13" s="5">
        <v>6697.9934082031205</v>
      </c>
      <c r="D13" s="6">
        <v>2610794.6899999902</v>
      </c>
      <c r="E13" s="42">
        <v>0.03</v>
      </c>
      <c r="F13" s="5">
        <v>6706.0478515625</v>
      </c>
      <c r="G13" s="6">
        <f>(F13-C13)/2</f>
        <v>4.0272216796897737</v>
      </c>
      <c r="H13" s="5">
        <v>6706.0609329999997</v>
      </c>
      <c r="I13" s="1" t="s">
        <v>4</v>
      </c>
      <c r="J13" s="1" t="s">
        <v>20</v>
      </c>
      <c r="K13" s="7">
        <v>3.1764372910000002E-30</v>
      </c>
      <c r="M13" s="94" t="s">
        <v>477</v>
      </c>
      <c r="P13" s="2"/>
    </row>
    <row r="14" spans="1:16">
      <c r="A14" s="3">
        <v>18.801833333333299</v>
      </c>
      <c r="B14" s="6">
        <v>5</v>
      </c>
      <c r="C14" s="5">
        <v>6614.1599121093705</v>
      </c>
      <c r="D14" s="6">
        <v>6184264.8449999997</v>
      </c>
      <c r="E14" s="42">
        <v>7.0000000000000007E-2</v>
      </c>
      <c r="G14" s="6">
        <v>4</v>
      </c>
      <c r="H14" s="5">
        <v>6622.23279</v>
      </c>
      <c r="I14" s="1" t="s">
        <v>179</v>
      </c>
      <c r="J14" s="1" t="s">
        <v>180</v>
      </c>
      <c r="K14" s="7">
        <v>1.4568570559999999E-32</v>
      </c>
      <c r="M14" s="94" t="s">
        <v>477</v>
      </c>
      <c r="P14" s="2"/>
    </row>
    <row r="15" spans="1:16">
      <c r="A15" s="3">
        <v>19.542999999999999</v>
      </c>
      <c r="B15" s="6">
        <v>5</v>
      </c>
      <c r="C15" s="5">
        <v>6637.9377441406205</v>
      </c>
      <c r="D15" s="6">
        <v>1387639.7250000001</v>
      </c>
      <c r="E15" s="42">
        <v>0.01</v>
      </c>
      <c r="G15" s="6">
        <v>4</v>
      </c>
      <c r="H15" s="5">
        <v>6645.9991449999998</v>
      </c>
      <c r="I15" s="1" t="s">
        <v>102</v>
      </c>
      <c r="J15" s="1" t="s">
        <v>103</v>
      </c>
      <c r="K15" s="7">
        <v>1.383439552E-32</v>
      </c>
      <c r="M15" s="94" t="s">
        <v>477</v>
      </c>
      <c r="P15" s="2"/>
    </row>
    <row r="16" spans="1:16">
      <c r="A16" s="3">
        <v>19.908333333333299</v>
      </c>
      <c r="B16" s="6">
        <v>5</v>
      </c>
      <c r="C16" s="5">
        <v>7176.19384765625</v>
      </c>
      <c r="D16" s="6">
        <v>1830583.59499999</v>
      </c>
      <c r="E16" s="42">
        <v>0.02</v>
      </c>
      <c r="F16" s="5"/>
      <c r="H16" s="5"/>
      <c r="P16" s="2"/>
    </row>
    <row r="17" spans="1:16">
      <c r="A17" s="3">
        <v>19.908333333333299</v>
      </c>
      <c r="B17" s="6">
        <v>5</v>
      </c>
      <c r="C17" s="5">
        <v>7087.27392578125</v>
      </c>
      <c r="D17" s="6">
        <v>6004221</v>
      </c>
      <c r="E17" s="42">
        <v>7.0000000000000007E-2</v>
      </c>
      <c r="F17" s="5">
        <v>7097.2492675781205</v>
      </c>
      <c r="G17" s="6">
        <f>(F17-C17)/2</f>
        <v>4.9876708984352263</v>
      </c>
      <c r="H17" s="5">
        <v>7097.2328660000003</v>
      </c>
      <c r="I17" s="1" t="s">
        <v>132</v>
      </c>
      <c r="J17" s="1" t="s">
        <v>181</v>
      </c>
      <c r="K17" s="7">
        <v>9.3067382399999993E-13</v>
      </c>
      <c r="M17" s="4" t="s">
        <v>477</v>
      </c>
      <c r="N17" s="95" t="s">
        <v>480</v>
      </c>
      <c r="P17" s="2"/>
    </row>
    <row r="18" spans="1:16">
      <c r="A18" s="3">
        <v>19.908333333333299</v>
      </c>
      <c r="B18" s="6">
        <v>5</v>
      </c>
      <c r="C18" s="5">
        <v>7087.27392578125</v>
      </c>
      <c r="D18" s="6">
        <v>6004221</v>
      </c>
      <c r="E18" s="42">
        <v>7.0000000000000007E-2</v>
      </c>
      <c r="F18" s="5">
        <v>7095.3488769531205</v>
      </c>
      <c r="G18" s="6">
        <f>(F18-C18)/2</f>
        <v>4.0374755859352263</v>
      </c>
      <c r="H18" s="5">
        <v>7095.3607220000004</v>
      </c>
      <c r="I18" s="1" t="s">
        <v>199</v>
      </c>
      <c r="J18" s="1" t="s">
        <v>8</v>
      </c>
      <c r="K18" s="7">
        <v>4.3374098890000001E-23</v>
      </c>
      <c r="M18" s="95" t="s">
        <v>477</v>
      </c>
      <c r="P18" s="2"/>
    </row>
    <row r="19" spans="1:16">
      <c r="A19" s="3">
        <v>19.908333333333299</v>
      </c>
      <c r="B19" s="6">
        <v>5</v>
      </c>
      <c r="C19" s="5">
        <v>6750.2197265625</v>
      </c>
      <c r="D19" s="6">
        <v>63776123.4099999</v>
      </c>
      <c r="E19" s="42">
        <v>0.76</v>
      </c>
      <c r="F19" s="5">
        <v>6758.2849121093705</v>
      </c>
      <c r="G19" s="6">
        <f>(F19-C19)/2</f>
        <v>4.0325927734352263</v>
      </c>
      <c r="H19" s="5">
        <v>6758.2798149999999</v>
      </c>
      <c r="I19" s="1" t="s">
        <v>88</v>
      </c>
      <c r="J19" s="1" t="s">
        <v>176</v>
      </c>
      <c r="K19" s="7">
        <v>4.7154732419999997E-29</v>
      </c>
      <c r="M19" s="95" t="s">
        <v>477</v>
      </c>
      <c r="P19" s="2"/>
    </row>
    <row r="20" spans="1:16">
      <c r="A20" s="3">
        <v>20.271999999999998</v>
      </c>
      <c r="B20" s="6">
        <v>6</v>
      </c>
      <c r="C20" s="5">
        <v>6917.2443847656205</v>
      </c>
      <c r="D20" s="6">
        <v>12081258.234999999</v>
      </c>
      <c r="E20" s="42">
        <v>0.14000000000000001</v>
      </c>
      <c r="F20" s="5"/>
      <c r="H20" s="5"/>
      <c r="P20" s="2"/>
    </row>
    <row r="21" spans="1:16">
      <c r="A21" s="3">
        <v>20.514333333333301</v>
      </c>
      <c r="B21" s="6">
        <v>6</v>
      </c>
      <c r="C21" s="5">
        <v>4254.08740234375</v>
      </c>
      <c r="D21" s="6">
        <v>11315387.335000001</v>
      </c>
      <c r="E21" s="42">
        <v>0.13</v>
      </c>
      <c r="F21" s="5">
        <v>4256.0966796875</v>
      </c>
      <c r="G21" s="6">
        <f>(F21-C21)/2</f>
        <v>1.004638671875</v>
      </c>
      <c r="H21" s="5"/>
      <c r="M21" s="17" t="s">
        <v>47</v>
      </c>
      <c r="P21" s="2"/>
    </row>
    <row r="22" spans="1:16">
      <c r="A22" s="3">
        <v>20.6346666666666</v>
      </c>
      <c r="B22" s="6">
        <v>6</v>
      </c>
      <c r="C22" s="5">
        <v>6830.2150878906205</v>
      </c>
      <c r="D22" s="6">
        <v>8354789.6500000097</v>
      </c>
      <c r="E22" s="42">
        <v>0.09</v>
      </c>
      <c r="F22" s="5"/>
      <c r="H22" s="5"/>
      <c r="P22" s="2"/>
    </row>
    <row r="23" spans="1:16">
      <c r="A23" s="3">
        <v>21.1175</v>
      </c>
      <c r="B23" s="6">
        <v>6</v>
      </c>
      <c r="C23" s="5">
        <v>6638.9404296875</v>
      </c>
      <c r="D23" s="6">
        <v>1900940.885</v>
      </c>
      <c r="E23" s="42">
        <v>0.02</v>
      </c>
      <c r="F23" s="5">
        <v>6646.9990234375</v>
      </c>
      <c r="G23" s="6">
        <f>(F23-C23)/2</f>
        <v>4.029296875</v>
      </c>
      <c r="H23" s="5">
        <v>6646.0240599999997</v>
      </c>
      <c r="I23" s="1" t="s">
        <v>102</v>
      </c>
      <c r="J23" s="1" t="s">
        <v>103</v>
      </c>
      <c r="K23" s="7">
        <v>3.7561997959999997E-39</v>
      </c>
      <c r="M23" s="95" t="s">
        <v>477</v>
      </c>
      <c r="P23" s="2"/>
    </row>
    <row r="24" spans="1:16">
      <c r="A24" s="3">
        <v>22.635166666666599</v>
      </c>
      <c r="B24" s="6">
        <v>6</v>
      </c>
      <c r="C24" s="5">
        <v>7163.212890625</v>
      </c>
      <c r="D24" s="6">
        <v>7214835.8900000099</v>
      </c>
      <c r="E24" s="42">
        <v>0.08</v>
      </c>
      <c r="F24" s="5"/>
      <c r="H24" s="5"/>
      <c r="P24" s="2"/>
    </row>
    <row r="25" spans="1:16">
      <c r="A25" s="3">
        <v>22.753499999999999</v>
      </c>
      <c r="B25" s="6">
        <v>6</v>
      </c>
      <c r="C25" s="5">
        <v>6614.1516113281205</v>
      </c>
      <c r="D25" s="6">
        <v>1308163.0749999899</v>
      </c>
      <c r="E25" s="42">
        <v>0.01</v>
      </c>
      <c r="F25" s="5">
        <v>6622.22802734375</v>
      </c>
      <c r="G25" s="6">
        <f>(F25-C25)/2</f>
        <v>4.0382080078147737</v>
      </c>
      <c r="H25" s="5">
        <v>6622.23279</v>
      </c>
      <c r="I25" s="1" t="s">
        <v>179</v>
      </c>
      <c r="J25" s="1" t="s">
        <v>180</v>
      </c>
      <c r="K25" s="7">
        <v>1.4568570559999999E-32</v>
      </c>
      <c r="M25" s="4" t="s">
        <v>477</v>
      </c>
      <c r="P25" s="2"/>
    </row>
    <row r="26" spans="1:16">
      <c r="A26" s="3">
        <v>23.3086666666666</v>
      </c>
      <c r="B26" s="6">
        <v>6</v>
      </c>
      <c r="C26" s="5">
        <v>6961.369140625</v>
      </c>
      <c r="D26" s="6">
        <v>4904571.4550000001</v>
      </c>
      <c r="E26" s="42">
        <v>0.06</v>
      </c>
      <c r="F26" s="5"/>
      <c r="H26" s="5"/>
      <c r="P26" s="2"/>
    </row>
    <row r="27" spans="1:16">
      <c r="A27" s="3">
        <v>23.418499999999899</v>
      </c>
      <c r="B27" s="6">
        <v>6</v>
      </c>
      <c r="C27" s="5">
        <v>7044.375</v>
      </c>
      <c r="D27" s="6">
        <v>23553208.639999799</v>
      </c>
      <c r="E27" s="42">
        <v>0.28000000000000003</v>
      </c>
      <c r="F27" s="5">
        <v>7050.4609375</v>
      </c>
      <c r="G27" s="6">
        <f>(F27-C27)/2</f>
        <v>3.04296875</v>
      </c>
      <c r="H27" s="5">
        <v>7050.4628000000002</v>
      </c>
      <c r="I27" s="1" t="s">
        <v>98</v>
      </c>
      <c r="J27" s="1" t="s">
        <v>182</v>
      </c>
      <c r="K27" s="7">
        <v>9.2331005290000001E-33</v>
      </c>
      <c r="M27" s="4" t="s">
        <v>50</v>
      </c>
      <c r="P27" s="2"/>
    </row>
    <row r="28" spans="1:16">
      <c r="A28" s="3">
        <v>23.621833333333299</v>
      </c>
      <c r="B28" s="6">
        <v>6</v>
      </c>
      <c r="C28" s="5">
        <v>6978.3698730468705</v>
      </c>
      <c r="D28" s="6">
        <v>29951547.734999899</v>
      </c>
      <c r="E28" s="42">
        <v>0.36</v>
      </c>
      <c r="F28" s="5">
        <v>6982.4123535156205</v>
      </c>
      <c r="G28" s="6">
        <f>(F28-C28)/2</f>
        <v>2.021240234375</v>
      </c>
      <c r="H28" s="5">
        <v>6983.2650549999998</v>
      </c>
      <c r="I28" s="1" t="s">
        <v>10</v>
      </c>
      <c r="J28" s="1" t="s">
        <v>24</v>
      </c>
      <c r="K28" s="7">
        <v>3.6561624690000001E-13</v>
      </c>
      <c r="M28" s="95" t="s">
        <v>477</v>
      </c>
      <c r="P28" s="2"/>
    </row>
    <row r="29" spans="1:16">
      <c r="A29" s="3">
        <v>23.621833333333299</v>
      </c>
      <c r="B29" s="6">
        <v>6</v>
      </c>
      <c r="C29" s="5">
        <v>6944.39794921875</v>
      </c>
      <c r="D29" s="6">
        <v>723047005.20999897</v>
      </c>
      <c r="E29" s="43">
        <v>8.59</v>
      </c>
      <c r="F29" s="5">
        <v>6950.44580078125</v>
      </c>
      <c r="G29" s="6">
        <f>(F29-C29)/2</f>
        <v>3.02392578125</v>
      </c>
      <c r="H29" s="5">
        <v>6950.4533499999998</v>
      </c>
      <c r="I29" s="1" t="s">
        <v>183</v>
      </c>
      <c r="J29" s="1" t="s">
        <v>184</v>
      </c>
      <c r="K29" s="7">
        <v>9.0421361679999999E-15</v>
      </c>
      <c r="M29" s="4" t="s">
        <v>50</v>
      </c>
      <c r="P29" s="2"/>
    </row>
    <row r="30" spans="1:16">
      <c r="A30" s="3">
        <v>23.621833333333299</v>
      </c>
      <c r="B30" s="6">
        <v>7</v>
      </c>
      <c r="C30" s="5">
        <v>6736.3063964843705</v>
      </c>
      <c r="D30" s="6">
        <v>6604083.7649999997</v>
      </c>
      <c r="E30" s="42">
        <v>0.08</v>
      </c>
      <c r="F30" s="5"/>
      <c r="H30" s="5"/>
      <c r="P30" s="2"/>
    </row>
    <row r="31" spans="1:16" ht="15.75">
      <c r="A31" s="3">
        <v>25.109166666666599</v>
      </c>
      <c r="B31" s="6">
        <v>8</v>
      </c>
      <c r="C31" s="5">
        <v>4344.13671875</v>
      </c>
      <c r="D31" s="6">
        <v>23403924.469999898</v>
      </c>
      <c r="E31" s="42">
        <v>0.28000000000000003</v>
      </c>
      <c r="F31" s="5">
        <v>4346.15185546875</v>
      </c>
      <c r="G31" s="6">
        <f>(F31-C31)/2</f>
        <v>1.007568359375</v>
      </c>
      <c r="H31" s="5"/>
      <c r="J31" s="1" t="s">
        <v>82</v>
      </c>
      <c r="L31" s="16" t="s">
        <v>73</v>
      </c>
      <c r="M31" s="4" t="s">
        <v>47</v>
      </c>
      <c r="P31" s="2"/>
    </row>
    <row r="32" spans="1:16">
      <c r="A32" s="3">
        <v>25.542166666666599</v>
      </c>
      <c r="B32" s="6">
        <v>8</v>
      </c>
      <c r="C32" s="5">
        <v>7146.2194824218705</v>
      </c>
      <c r="D32" s="6">
        <v>2860844.9150000098</v>
      </c>
      <c r="E32" s="42">
        <v>0.03</v>
      </c>
      <c r="F32" s="5"/>
      <c r="H32" s="5"/>
      <c r="P32" s="2"/>
    </row>
    <row r="33" spans="1:16">
      <c r="A33" s="3">
        <v>26.234666666666602</v>
      </c>
      <c r="B33" s="6">
        <v>8</v>
      </c>
      <c r="C33" s="5">
        <v>6944.3828125</v>
      </c>
      <c r="D33" s="6">
        <v>23665938.855</v>
      </c>
      <c r="E33" s="42">
        <v>0.28000000000000003</v>
      </c>
      <c r="F33" s="5"/>
      <c r="G33" s="6">
        <v>3</v>
      </c>
      <c r="H33" s="5">
        <v>6950.4533499999998</v>
      </c>
      <c r="I33" s="1" t="s">
        <v>183</v>
      </c>
      <c r="J33" s="1" t="s">
        <v>184</v>
      </c>
      <c r="K33" s="7">
        <v>9.0421361679999999E-15</v>
      </c>
      <c r="M33" s="4" t="s">
        <v>50</v>
      </c>
      <c r="P33" s="2"/>
    </row>
    <row r="34" spans="1:16" ht="15.75">
      <c r="A34" s="3">
        <v>26.345833333333299</v>
      </c>
      <c r="B34" s="6">
        <v>8</v>
      </c>
      <c r="C34" s="5">
        <v>4459.1638183593705</v>
      </c>
      <c r="D34" s="6">
        <v>4945711.3000000296</v>
      </c>
      <c r="E34" s="42">
        <v>0.06</v>
      </c>
      <c r="F34" s="5">
        <v>4461.1750000000002</v>
      </c>
      <c r="G34" s="6">
        <v>1</v>
      </c>
      <c r="H34" s="5"/>
      <c r="J34" s="1" t="s">
        <v>83</v>
      </c>
      <c r="L34" s="16" t="s">
        <v>73</v>
      </c>
      <c r="M34" s="4" t="s">
        <v>47</v>
      </c>
      <c r="P34" s="2"/>
    </row>
    <row r="35" spans="1:16">
      <c r="A35" s="3">
        <v>26.345833333333299</v>
      </c>
      <c r="B35" s="6">
        <v>8</v>
      </c>
      <c r="C35" s="5">
        <v>4216.0390625</v>
      </c>
      <c r="D35" s="6">
        <v>4573425.8000000296</v>
      </c>
      <c r="E35" s="42">
        <v>0.05</v>
      </c>
      <c r="F35" s="5">
        <v>4218.0693261718698</v>
      </c>
      <c r="G35" s="6">
        <v>1</v>
      </c>
      <c r="H35" s="5"/>
      <c r="L35" s="17"/>
      <c r="M35" s="4" t="s">
        <v>47</v>
      </c>
      <c r="P35" s="2"/>
    </row>
    <row r="36" spans="1:16">
      <c r="A36" s="3">
        <v>26.456333333333301</v>
      </c>
      <c r="B36" s="6">
        <v>8</v>
      </c>
      <c r="C36" s="5">
        <v>7163.24169921875</v>
      </c>
      <c r="D36" s="6">
        <v>40989460.079999998</v>
      </c>
      <c r="E36" s="42">
        <v>0.48</v>
      </c>
      <c r="F36" s="5">
        <v>7171.32177734375</v>
      </c>
      <c r="G36" s="6">
        <f>(F36-C36)/2</f>
        <v>4.0400390625</v>
      </c>
      <c r="H36" s="5">
        <v>7171.3528040000001</v>
      </c>
      <c r="I36" s="1" t="s">
        <v>90</v>
      </c>
      <c r="J36" s="1" t="s">
        <v>185</v>
      </c>
      <c r="K36" s="7">
        <v>7.4285437319999997E-35</v>
      </c>
      <c r="M36" s="95" t="s">
        <v>477</v>
      </c>
      <c r="P36" s="2"/>
    </row>
    <row r="37" spans="1:16">
      <c r="A37" s="3">
        <v>26.456333333333301</v>
      </c>
      <c r="B37" s="6">
        <v>8</v>
      </c>
      <c r="C37" s="5">
        <v>4001.92919921875</v>
      </c>
      <c r="D37" s="6">
        <v>25808384.920000002</v>
      </c>
      <c r="E37" s="42">
        <v>0.31</v>
      </c>
      <c r="F37" s="5">
        <v>4003.939453125</v>
      </c>
      <c r="G37" s="6">
        <f>(F37-C37)/2</f>
        <v>1.005126953125</v>
      </c>
      <c r="H37" s="5"/>
      <c r="L37" s="17"/>
      <c r="M37" s="4" t="s">
        <v>47</v>
      </c>
      <c r="P37" s="2"/>
    </row>
    <row r="38" spans="1:16">
      <c r="A38" s="3">
        <v>26.574999999999999</v>
      </c>
      <c r="B38" s="6">
        <v>8</v>
      </c>
      <c r="C38" s="5">
        <v>6638.9343261718705</v>
      </c>
      <c r="D38" s="6">
        <v>171648666.829999</v>
      </c>
      <c r="E38" s="43">
        <v>2.04</v>
      </c>
      <c r="F38" s="5">
        <v>6646.9990234375</v>
      </c>
      <c r="G38" s="6">
        <f>(F38-C38)/2</f>
        <v>4.0323486328147737</v>
      </c>
      <c r="H38" s="5">
        <v>6646.0240599999997</v>
      </c>
      <c r="I38" s="1" t="s">
        <v>102</v>
      </c>
      <c r="J38" s="1" t="s">
        <v>103</v>
      </c>
      <c r="K38" s="7">
        <v>3.7561997959999997E-39</v>
      </c>
      <c r="M38" s="95" t="s">
        <v>477</v>
      </c>
      <c r="P38" s="2"/>
    </row>
    <row r="39" spans="1:16">
      <c r="A39" s="3">
        <v>26.92</v>
      </c>
      <c r="B39" s="6">
        <v>8</v>
      </c>
      <c r="C39" s="5">
        <v>3839.87915039062</v>
      </c>
      <c r="D39" s="6">
        <v>10305939.550000001</v>
      </c>
      <c r="E39" s="42">
        <v>0.12</v>
      </c>
      <c r="F39" s="5"/>
      <c r="H39" s="5"/>
      <c r="M39" s="35"/>
      <c r="P39" s="2"/>
    </row>
    <row r="40" spans="1:16">
      <c r="A40" s="3">
        <v>27.036166666666599</v>
      </c>
      <c r="B40" s="6">
        <v>8</v>
      </c>
      <c r="C40" s="5">
        <v>4415.15771484375</v>
      </c>
      <c r="D40" s="6">
        <v>2437344.04999999</v>
      </c>
      <c r="E40" s="42">
        <v>0.03</v>
      </c>
      <c r="F40" s="5">
        <v>4417.140625</v>
      </c>
      <c r="G40" s="6">
        <f>(F40-C40)/2</f>
        <v>0.991455078125</v>
      </c>
      <c r="H40" s="5"/>
      <c r="L40" s="17"/>
      <c r="M40" s="17" t="s">
        <v>47</v>
      </c>
      <c r="P40" s="2"/>
    </row>
    <row r="41" spans="1:16">
      <c r="A41" s="3">
        <v>27.615833333333299</v>
      </c>
      <c r="B41" s="6">
        <v>9</v>
      </c>
      <c r="C41" s="5">
        <v>3636.7977294921802</v>
      </c>
      <c r="D41" s="6">
        <v>4539102.5549999904</v>
      </c>
      <c r="E41" s="42">
        <v>0.05</v>
      </c>
      <c r="F41" s="5"/>
      <c r="H41" s="5"/>
      <c r="M41" s="35"/>
      <c r="P41" s="2"/>
    </row>
    <row r="42" spans="1:16">
      <c r="A42" s="3">
        <v>27.734833333333299</v>
      </c>
      <c r="B42" s="6">
        <v>9</v>
      </c>
      <c r="C42" s="5">
        <v>4116.95703125</v>
      </c>
      <c r="D42" s="6">
        <v>18535940.114999902</v>
      </c>
      <c r="E42" s="42">
        <v>0.22</v>
      </c>
      <c r="F42" s="5">
        <v>4118.9716796875</v>
      </c>
      <c r="G42" s="6">
        <f>(F42-C42)/2</f>
        <v>1.00732421875</v>
      </c>
      <c r="H42" s="5"/>
      <c r="M42" s="4" t="s">
        <v>47</v>
      </c>
      <c r="P42" s="2"/>
    </row>
    <row r="43" spans="1:16">
      <c r="A43" s="3">
        <v>27.851666666666599</v>
      </c>
      <c r="B43" s="6">
        <v>9</v>
      </c>
      <c r="C43" s="5">
        <v>3985.9345703125</v>
      </c>
      <c r="D43" s="6">
        <v>5587799.2850000197</v>
      </c>
      <c r="E43" s="42">
        <v>7.0000000000000007E-2</v>
      </c>
      <c r="F43" s="5">
        <v>3987.9581298828102</v>
      </c>
      <c r="G43" s="6">
        <f>(F43-C43)/2</f>
        <v>1.0117797851551131</v>
      </c>
      <c r="H43" s="5"/>
      <c r="L43" s="17"/>
      <c r="M43" s="4" t="s">
        <v>47</v>
      </c>
      <c r="P43" s="2"/>
    </row>
    <row r="44" spans="1:16">
      <c r="A44" s="3">
        <v>28.090333333333302</v>
      </c>
      <c r="B44" s="6">
        <v>9</v>
      </c>
      <c r="C44" s="5">
        <v>4230.03759765625</v>
      </c>
      <c r="D44" s="6">
        <v>11364474.2749999</v>
      </c>
      <c r="E44" s="42">
        <v>0.13</v>
      </c>
      <c r="F44" s="5">
        <v>4232.056640625</v>
      </c>
      <c r="G44" s="6">
        <f>(F44-C44)/2</f>
        <v>1.009521484375</v>
      </c>
      <c r="H44" s="5"/>
      <c r="L44" s="17"/>
      <c r="M44" s="4" t="s">
        <v>47</v>
      </c>
      <c r="P44" s="2"/>
    </row>
    <row r="45" spans="1:16" ht="15.75">
      <c r="A45" s="3">
        <v>28.2016666666666</v>
      </c>
      <c r="B45" s="6">
        <v>9</v>
      </c>
      <c r="C45" s="5">
        <v>3954.90380859375</v>
      </c>
      <c r="D45" s="6">
        <v>6860164.0049999999</v>
      </c>
      <c r="E45" s="42">
        <v>0.08</v>
      </c>
      <c r="F45" s="5">
        <v>3956.92065429687</v>
      </c>
      <c r="G45" s="6">
        <f>(F45-C45)/2</f>
        <v>1.0084228515599989</v>
      </c>
      <c r="H45" s="5"/>
      <c r="J45" s="1" t="s">
        <v>79</v>
      </c>
      <c r="L45" s="16" t="s">
        <v>73</v>
      </c>
      <c r="M45" s="4" t="s">
        <v>47</v>
      </c>
      <c r="P45" s="2"/>
    </row>
    <row r="46" spans="1:16" ht="15.75">
      <c r="A46" s="3">
        <v>28.44</v>
      </c>
      <c r="B46" s="6">
        <v>9</v>
      </c>
      <c r="C46" s="5">
        <v>4067.98754882812</v>
      </c>
      <c r="D46" s="6">
        <v>4738634.37</v>
      </c>
      <c r="E46" s="42">
        <v>0.06</v>
      </c>
      <c r="F46" s="5">
        <v>4070.0048828125</v>
      </c>
      <c r="G46" s="6">
        <f>(F46-C46)/2</f>
        <v>1.0086669921900011</v>
      </c>
      <c r="H46" s="5"/>
      <c r="J46" s="1" t="s">
        <v>75</v>
      </c>
      <c r="L46" s="16" t="s">
        <v>73</v>
      </c>
      <c r="M46" s="4" t="s">
        <v>47</v>
      </c>
      <c r="P46" s="2"/>
    </row>
    <row r="47" spans="1:16" ht="15.75">
      <c r="A47" s="3">
        <v>28.44</v>
      </c>
      <c r="B47" s="6">
        <v>9</v>
      </c>
      <c r="C47" s="5">
        <v>3823.880859375</v>
      </c>
      <c r="D47" s="6">
        <v>2008217.7749999999</v>
      </c>
      <c r="E47" s="42">
        <v>0.02</v>
      </c>
      <c r="F47" s="5"/>
      <c r="H47" s="5"/>
      <c r="J47" s="1" t="s">
        <v>80</v>
      </c>
      <c r="L47" s="16" t="s">
        <v>73</v>
      </c>
      <c r="M47" s="35" t="s">
        <v>47</v>
      </c>
      <c r="P47" s="2"/>
    </row>
    <row r="48" spans="1:16">
      <c r="A48" s="3">
        <v>28.5535</v>
      </c>
      <c r="B48" s="6">
        <v>9</v>
      </c>
      <c r="C48" s="5">
        <v>4546.1975097656205</v>
      </c>
      <c r="D48" s="6">
        <v>12567160.849999901</v>
      </c>
      <c r="E48" s="42">
        <v>0.15</v>
      </c>
      <c r="F48" s="5">
        <v>4548.21240234375</v>
      </c>
      <c r="G48" s="6">
        <f>(F48-C48)/2</f>
        <v>1.0074462890647737</v>
      </c>
      <c r="H48" s="5"/>
      <c r="M48" s="4" t="s">
        <v>47</v>
      </c>
      <c r="P48" s="2"/>
    </row>
    <row r="49" spans="1:16" ht="15.75">
      <c r="A49" s="3">
        <v>28.902333333333299</v>
      </c>
      <c r="B49" s="6">
        <v>9</v>
      </c>
      <c r="C49" s="5">
        <v>3751.82250976562</v>
      </c>
      <c r="D49" s="6">
        <v>3044063.99</v>
      </c>
      <c r="E49" s="42">
        <v>0.04</v>
      </c>
      <c r="F49" s="5">
        <v>3753.84008789062</v>
      </c>
      <c r="G49" s="6">
        <f>(F49-C49)/2</f>
        <v>1.0087890625</v>
      </c>
      <c r="H49" s="5"/>
      <c r="J49" s="1" t="s">
        <v>76</v>
      </c>
      <c r="L49" s="16" t="s">
        <v>73</v>
      </c>
      <c r="M49" s="4" t="s">
        <v>47</v>
      </c>
      <c r="P49" s="2"/>
    </row>
    <row r="50" spans="1:16">
      <c r="A50" s="3">
        <v>29.021333333333299</v>
      </c>
      <c r="B50" s="6">
        <v>9</v>
      </c>
      <c r="C50" s="5">
        <v>3864.9072265625</v>
      </c>
      <c r="D50" s="6">
        <v>2187157.0699999901</v>
      </c>
      <c r="E50" s="42">
        <v>0.03</v>
      </c>
      <c r="F50" s="5">
        <v>3866.92333984375</v>
      </c>
      <c r="G50" s="6">
        <f>(F50-C50)/2</f>
        <v>1.008056640625</v>
      </c>
      <c r="H50" s="5"/>
      <c r="M50" s="4" t="s">
        <v>47</v>
      </c>
      <c r="P50" s="2"/>
    </row>
    <row r="51" spans="1:16" ht="15.75">
      <c r="A51" s="3">
        <v>29.251166666666599</v>
      </c>
      <c r="B51" s="6">
        <v>9</v>
      </c>
      <c r="C51" s="5">
        <v>4100.9609375</v>
      </c>
      <c r="D51" s="6">
        <v>3093010.20000001</v>
      </c>
      <c r="E51" s="42">
        <v>0.04</v>
      </c>
      <c r="F51" s="5">
        <v>4102.9755859375</v>
      </c>
      <c r="G51" s="6">
        <f>(F51-C51)/2</f>
        <v>1.00732421875</v>
      </c>
      <c r="H51" s="5"/>
      <c r="J51" s="1" t="s">
        <v>81</v>
      </c>
      <c r="L51" s="16" t="s">
        <v>73</v>
      </c>
      <c r="M51" s="4" t="s">
        <v>47</v>
      </c>
      <c r="P51" s="2"/>
    </row>
    <row r="52" spans="1:16">
      <c r="A52" s="3">
        <v>29.3698333333333</v>
      </c>
      <c r="B52" s="6">
        <v>9</v>
      </c>
      <c r="C52" s="5">
        <v>14095.37109375</v>
      </c>
      <c r="D52" s="6">
        <v>5574200.6799999904</v>
      </c>
      <c r="E52" s="42">
        <v>0.06</v>
      </c>
      <c r="F52" s="5"/>
      <c r="H52" s="5"/>
      <c r="P52" s="2"/>
    </row>
    <row r="53" spans="1:16">
      <c r="A53" s="3">
        <v>29.3698333333333</v>
      </c>
      <c r="B53" s="6">
        <v>9</v>
      </c>
      <c r="C53" s="5">
        <v>7416.236328125</v>
      </c>
      <c r="D53" s="6">
        <v>2024852.33</v>
      </c>
      <c r="E53" s="42">
        <v>0.02</v>
      </c>
      <c r="F53" s="5"/>
      <c r="H53" s="5"/>
      <c r="P53" s="2"/>
    </row>
    <row r="54" spans="1:16">
      <c r="A54" s="3">
        <v>29.699166666666599</v>
      </c>
      <c r="B54" s="6">
        <v>9</v>
      </c>
      <c r="C54" s="5">
        <v>7146.2409667968705</v>
      </c>
      <c r="D54" s="6">
        <v>5273893.1900000097</v>
      </c>
      <c r="E54" s="42">
        <v>0.06</v>
      </c>
      <c r="F54" s="5">
        <v>7154.3056640625</v>
      </c>
      <c r="G54" s="6">
        <f>(F54-C54)/2</f>
        <v>4.0323486328147737</v>
      </c>
      <c r="H54" s="5"/>
      <c r="P54" s="2"/>
    </row>
    <row r="55" spans="1:16">
      <c r="A55" s="3">
        <v>29.9336666666666</v>
      </c>
      <c r="B55" s="6" t="s">
        <v>46</v>
      </c>
      <c r="C55" s="5">
        <v>14113.392578125</v>
      </c>
      <c r="D55" s="6">
        <v>3772980.6450000098</v>
      </c>
      <c r="E55" s="42">
        <v>0.04</v>
      </c>
      <c r="F55" s="5"/>
      <c r="H55" s="5"/>
      <c r="P55" s="2"/>
    </row>
    <row r="56" spans="1:16">
      <c r="A56" s="3">
        <v>30.171666666666599</v>
      </c>
      <c r="B56" s="6" t="s">
        <v>45</v>
      </c>
      <c r="C56" s="5">
        <v>7383.2587890625</v>
      </c>
      <c r="D56" s="6">
        <v>185332522.199999</v>
      </c>
      <c r="E56" s="43">
        <v>2.21</v>
      </c>
      <c r="F56" s="5">
        <v>7392.3466796875</v>
      </c>
      <c r="G56" s="6">
        <f>(F56-C56)/2</f>
        <v>4.5439453125</v>
      </c>
      <c r="H56" s="5">
        <v>7392.3370960000002</v>
      </c>
      <c r="I56" s="1" t="s">
        <v>13</v>
      </c>
      <c r="J56" s="1" t="s">
        <v>28</v>
      </c>
      <c r="K56" s="7">
        <v>1.6236853489999999E-37</v>
      </c>
      <c r="M56" s="4" t="s">
        <v>478</v>
      </c>
      <c r="P56" s="2"/>
    </row>
    <row r="57" spans="1:16">
      <c r="A57" s="3">
        <v>30.278500000000001</v>
      </c>
      <c r="B57" s="6" t="s">
        <v>45</v>
      </c>
      <c r="C57" s="5">
        <v>7163.25</v>
      </c>
      <c r="D57" s="6">
        <v>18423007.454999901</v>
      </c>
      <c r="E57" s="42">
        <v>0.22</v>
      </c>
      <c r="F57" s="5"/>
      <c r="H57" s="5"/>
      <c r="K57" s="7"/>
      <c r="P57" s="2"/>
    </row>
    <row r="58" spans="1:16">
      <c r="A58" s="3">
        <v>30.5163333333333</v>
      </c>
      <c r="B58" s="6" t="s">
        <v>45</v>
      </c>
      <c r="C58" s="5">
        <v>7169.25341796875</v>
      </c>
      <c r="D58" s="6">
        <v>64321915.450000003</v>
      </c>
      <c r="E58" s="42">
        <v>0.76</v>
      </c>
      <c r="F58" s="5">
        <v>7179.31982421875</v>
      </c>
      <c r="G58" s="6">
        <f>(F58-C58)/2</f>
        <v>5.033203125</v>
      </c>
      <c r="H58" s="5">
        <v>7179.2952759999998</v>
      </c>
      <c r="I58" s="1" t="s">
        <v>186</v>
      </c>
      <c r="J58" s="1" t="s">
        <v>187</v>
      </c>
      <c r="K58" s="7">
        <v>5.967184999E-8</v>
      </c>
      <c r="M58" s="95" t="s">
        <v>478</v>
      </c>
      <c r="P58" s="2"/>
    </row>
    <row r="59" spans="1:16">
      <c r="A59" s="3">
        <v>30.5163333333333</v>
      </c>
      <c r="B59" s="6" t="s">
        <v>45</v>
      </c>
      <c r="C59" s="5">
        <v>3745.7393798828102</v>
      </c>
      <c r="D59" s="6">
        <v>1099368.6299999901</v>
      </c>
      <c r="E59" s="42">
        <v>0.01</v>
      </c>
      <c r="F59" s="5">
        <v>3747.75463867187</v>
      </c>
      <c r="G59" s="6">
        <f>(F59-C59)/2</f>
        <v>1.0076293945298858</v>
      </c>
      <c r="H59" s="5"/>
      <c r="M59" s="17" t="s">
        <v>47</v>
      </c>
      <c r="P59" s="2"/>
    </row>
    <row r="60" spans="1:16">
      <c r="A60" s="3">
        <v>32.170499999999997</v>
      </c>
      <c r="B60" s="6" t="s">
        <v>45</v>
      </c>
      <c r="C60" s="5">
        <v>6453.9367675781205</v>
      </c>
      <c r="D60" s="6">
        <v>18104335.324999999</v>
      </c>
      <c r="E60" s="42">
        <v>0.22</v>
      </c>
      <c r="F60" s="5">
        <v>6459.98974609375</v>
      </c>
      <c r="G60" s="6">
        <f>(F60-C60)/2</f>
        <v>3.0264892578147737</v>
      </c>
      <c r="H60" s="5">
        <v>6459.9863370000003</v>
      </c>
      <c r="I60" s="1" t="s">
        <v>109</v>
      </c>
      <c r="J60" s="1" t="s">
        <v>188</v>
      </c>
      <c r="K60" s="7">
        <v>3.0315867320000001E-31</v>
      </c>
      <c r="M60" s="4" t="s">
        <v>50</v>
      </c>
      <c r="P60" s="2"/>
    </row>
    <row r="61" spans="1:16">
      <c r="A61" s="3">
        <v>34.073500000000003</v>
      </c>
      <c r="B61" s="6">
        <v>11</v>
      </c>
      <c r="C61" s="5">
        <v>14211.375</v>
      </c>
      <c r="D61" s="6">
        <v>64288016.284999803</v>
      </c>
      <c r="E61" s="42">
        <v>0.76</v>
      </c>
      <c r="F61" s="5"/>
      <c r="H61" s="5"/>
      <c r="P61" s="2"/>
    </row>
    <row r="62" spans="1:16">
      <c r="A62" s="3">
        <v>34.073500000000003</v>
      </c>
      <c r="B62" s="6">
        <v>11</v>
      </c>
      <c r="C62" s="105">
        <v>14113.388183593701</v>
      </c>
      <c r="D62" s="6">
        <v>160004650.29499999</v>
      </c>
      <c r="E62" s="43">
        <v>1.91</v>
      </c>
      <c r="F62" s="5"/>
      <c r="H62" s="5"/>
      <c r="P62" s="2"/>
    </row>
    <row r="63" spans="1:16">
      <c r="A63" s="3">
        <v>34.54</v>
      </c>
      <c r="B63" s="6">
        <v>11</v>
      </c>
      <c r="C63" s="5">
        <v>8585.95654296875</v>
      </c>
      <c r="D63" s="6">
        <v>63746184.864999898</v>
      </c>
      <c r="E63" s="42">
        <v>0.76</v>
      </c>
      <c r="F63" s="5"/>
      <c r="H63" s="5"/>
      <c r="P63" s="2"/>
    </row>
    <row r="64" spans="1:16">
      <c r="A64" s="3">
        <v>34.54</v>
      </c>
      <c r="B64" s="6">
        <v>11</v>
      </c>
      <c r="C64" s="5">
        <v>8487.98388671875</v>
      </c>
      <c r="D64" s="6">
        <v>14311572.1200001</v>
      </c>
      <c r="E64" s="42">
        <v>0.17</v>
      </c>
      <c r="F64" s="5">
        <v>8498.0791015625</v>
      </c>
      <c r="G64" s="6">
        <f>(F64-C64)/2</f>
        <v>5.047607421875</v>
      </c>
      <c r="H64" s="5">
        <v>8498.0628940000006</v>
      </c>
      <c r="I64" s="1" t="s">
        <v>189</v>
      </c>
      <c r="J64" s="1" t="s">
        <v>198</v>
      </c>
      <c r="K64" s="7">
        <v>1.8198257399999999E-36</v>
      </c>
      <c r="M64" s="4" t="s">
        <v>65</v>
      </c>
      <c r="P64" s="2"/>
    </row>
    <row r="65" spans="1:16">
      <c r="A65" s="3">
        <v>35.074666666666602</v>
      </c>
      <c r="B65" s="6" t="s">
        <v>35</v>
      </c>
      <c r="C65" s="13">
        <v>6955.0910644531205</v>
      </c>
      <c r="D65" s="6">
        <v>29013208.070000101</v>
      </c>
      <c r="E65" s="42">
        <v>0.35</v>
      </c>
      <c r="F65" s="5"/>
      <c r="H65" s="5"/>
      <c r="P65" s="2"/>
    </row>
    <row r="66" spans="1:16">
      <c r="A66" s="3">
        <v>35.390499999999903</v>
      </c>
      <c r="B66" s="6" t="s">
        <v>37</v>
      </c>
      <c r="C66" s="5">
        <v>8487.001953125</v>
      </c>
      <c r="D66" s="6">
        <v>42771008.259999998</v>
      </c>
      <c r="E66" s="42">
        <v>0.51</v>
      </c>
      <c r="F66" s="5"/>
      <c r="G66" s="6">
        <v>5</v>
      </c>
      <c r="H66" s="5">
        <v>8498.0628940000006</v>
      </c>
      <c r="I66" s="1" t="s">
        <v>189</v>
      </c>
      <c r="J66" s="1" t="s">
        <v>198</v>
      </c>
      <c r="K66" s="7">
        <v>1.8198257399999999E-36</v>
      </c>
      <c r="M66" s="4" t="s">
        <v>65</v>
      </c>
      <c r="P66" s="2"/>
    </row>
    <row r="67" spans="1:16">
      <c r="A67" s="3">
        <v>36.832000000000001</v>
      </c>
      <c r="B67" s="6">
        <v>13</v>
      </c>
      <c r="C67" s="5">
        <v>14211.359863281201</v>
      </c>
      <c r="D67" s="6">
        <v>94706167.430000395</v>
      </c>
      <c r="E67" s="43">
        <v>1.1200000000000001</v>
      </c>
      <c r="F67" s="5"/>
      <c r="H67" s="5"/>
      <c r="P67" s="2"/>
    </row>
    <row r="68" spans="1:16">
      <c r="A68" s="3">
        <v>36.943833333333302</v>
      </c>
      <c r="B68" s="6">
        <v>13</v>
      </c>
      <c r="C68" s="5">
        <v>14309.3203125</v>
      </c>
      <c r="D68" s="6">
        <v>183348673.82499999</v>
      </c>
      <c r="E68" s="43">
        <v>2.1800000000000002</v>
      </c>
      <c r="F68" s="5"/>
      <c r="H68" s="5"/>
      <c r="P68" s="2"/>
    </row>
    <row r="69" spans="1:16">
      <c r="A69" s="3">
        <v>37.633499999999998</v>
      </c>
      <c r="B69" s="6">
        <v>13</v>
      </c>
      <c r="C69" s="5">
        <v>7542.283203125</v>
      </c>
      <c r="D69" s="6">
        <v>19783954.315000001</v>
      </c>
      <c r="E69" s="42">
        <v>0.24</v>
      </c>
      <c r="F69" s="5"/>
      <c r="H69" s="5"/>
      <c r="P69" s="2"/>
    </row>
    <row r="70" spans="1:16">
      <c r="A70" s="3">
        <v>37.633499999999998</v>
      </c>
      <c r="B70" s="6">
        <v>13</v>
      </c>
      <c r="C70" s="5">
        <v>6216.9091796875</v>
      </c>
      <c r="D70" s="6">
        <v>21361321.215</v>
      </c>
      <c r="E70" s="42">
        <v>0.25</v>
      </c>
      <c r="F70" s="5">
        <v>6222.9609375</v>
      </c>
      <c r="G70" s="6">
        <f>(F70-C70)/2</f>
        <v>3.02587890625</v>
      </c>
      <c r="H70" s="5">
        <v>6222.964293</v>
      </c>
      <c r="I70" s="1" t="s">
        <v>117</v>
      </c>
      <c r="J70" s="1" t="s">
        <v>118</v>
      </c>
      <c r="K70" s="7">
        <v>8.1021832240000002E-33</v>
      </c>
      <c r="P70" s="2"/>
    </row>
    <row r="71" spans="1:16">
      <c r="A71" s="3">
        <v>37.860666666666603</v>
      </c>
      <c r="B71" s="6">
        <v>13</v>
      </c>
      <c r="C71" s="5">
        <v>7608.3464355468705</v>
      </c>
      <c r="D71" s="6">
        <v>11391677.805</v>
      </c>
      <c r="E71" s="42">
        <v>0.13</v>
      </c>
      <c r="F71" s="5">
        <v>7616.443359375</v>
      </c>
      <c r="G71" s="6">
        <f>(F71-C71)/2</f>
        <v>4.0484619140647737</v>
      </c>
      <c r="H71" s="5">
        <v>7616.4361650000001</v>
      </c>
      <c r="I71" s="1" t="s">
        <v>135</v>
      </c>
      <c r="J71" s="1" t="s">
        <v>190</v>
      </c>
      <c r="K71" s="7">
        <v>1.9277818610000001E-40</v>
      </c>
      <c r="M71" s="95" t="s">
        <v>478</v>
      </c>
      <c r="P71" s="2"/>
    </row>
    <row r="72" spans="1:16">
      <c r="A72" s="3">
        <v>37.860666666666603</v>
      </c>
      <c r="B72" s="6">
        <v>13</v>
      </c>
      <c r="C72" s="5">
        <v>6778.14404296875</v>
      </c>
      <c r="D72" s="6">
        <v>7312517.1049999697</v>
      </c>
      <c r="E72" s="42">
        <v>0.09</v>
      </c>
      <c r="F72" s="5"/>
      <c r="H72" s="5"/>
      <c r="P72" s="2"/>
    </row>
    <row r="73" spans="1:16">
      <c r="A73" s="3">
        <v>38.072499999999998</v>
      </c>
      <c r="B73" s="6">
        <v>13</v>
      </c>
      <c r="C73" s="5">
        <v>6784.16650390625</v>
      </c>
      <c r="D73" s="6">
        <v>4559532.8949999902</v>
      </c>
      <c r="E73" s="42">
        <v>0.05</v>
      </c>
      <c r="F73" s="5">
        <v>6790.2668457031205</v>
      </c>
      <c r="G73" s="6">
        <f>(F73-C73)/2</f>
        <v>3.0501708984352263</v>
      </c>
      <c r="H73" s="5"/>
      <c r="P73" s="2"/>
    </row>
    <row r="74" spans="1:16">
      <c r="A74" s="3">
        <v>38.307833333333299</v>
      </c>
      <c r="B74" s="6">
        <v>13</v>
      </c>
      <c r="C74" s="5">
        <v>8486.9970703125</v>
      </c>
      <c r="D74" s="6">
        <v>31788278.585000101</v>
      </c>
      <c r="E74" s="42">
        <v>0.38</v>
      </c>
      <c r="F74" s="5">
        <v>8497.0634765625</v>
      </c>
      <c r="G74" s="6">
        <f>(F74-C74)/2</f>
        <v>5.033203125</v>
      </c>
      <c r="H74" s="5">
        <v>8497.0658239999993</v>
      </c>
      <c r="I74" s="1" t="s">
        <v>191</v>
      </c>
      <c r="J74" s="1" t="s">
        <v>197</v>
      </c>
      <c r="K74" s="7">
        <v>4.1746865730000002E-48</v>
      </c>
      <c r="M74" s="4" t="s">
        <v>51</v>
      </c>
      <c r="P74" s="2"/>
    </row>
    <row r="75" spans="1:16">
      <c r="A75" s="3">
        <v>38.542000000000002</v>
      </c>
      <c r="B75" s="6">
        <v>13</v>
      </c>
      <c r="C75" s="5">
        <v>8528.9755859375</v>
      </c>
      <c r="D75" s="6">
        <v>5488890.2950000204</v>
      </c>
      <c r="E75" s="42">
        <v>0.06</v>
      </c>
      <c r="F75" s="5">
        <v>8539.064453125</v>
      </c>
      <c r="G75" s="6">
        <f>(F75-C75)/2</f>
        <v>5.04443359375</v>
      </c>
      <c r="H75" s="5">
        <v>8539.0820320000003</v>
      </c>
      <c r="I75" s="1" t="s">
        <v>191</v>
      </c>
      <c r="J75" s="1" t="s">
        <v>196</v>
      </c>
      <c r="K75" s="7">
        <v>1.1048339529999999E-10</v>
      </c>
      <c r="M75" s="4" t="s">
        <v>51</v>
      </c>
      <c r="P75" s="2"/>
    </row>
    <row r="76" spans="1:16">
      <c r="A76" s="3">
        <v>38.877833333333299</v>
      </c>
      <c r="B76" s="6">
        <v>13</v>
      </c>
      <c r="C76" s="5">
        <v>6766.15869140625</v>
      </c>
      <c r="D76" s="6">
        <v>2214247920.33499</v>
      </c>
      <c r="E76" s="43">
        <v>26.33</v>
      </c>
      <c r="F76" s="5">
        <v>6774.2578125</v>
      </c>
      <c r="G76" s="6">
        <f>(F76-C76)/2</f>
        <v>4.049560546875</v>
      </c>
      <c r="H76" s="5">
        <v>6774.257955</v>
      </c>
      <c r="I76" s="1" t="s">
        <v>119</v>
      </c>
      <c r="J76" s="1" t="s">
        <v>120</v>
      </c>
      <c r="K76" s="7">
        <v>9.8274867080000001E-41</v>
      </c>
      <c r="M76" s="95" t="s">
        <v>477</v>
      </c>
      <c r="P76" s="2"/>
    </row>
    <row r="77" spans="1:16" ht="15.75">
      <c r="A77" s="3">
        <v>39.094833333333298</v>
      </c>
      <c r="B77" s="6">
        <v>13</v>
      </c>
      <c r="C77" s="5">
        <v>6760.14892578125</v>
      </c>
      <c r="D77" s="6">
        <v>1492767162.83499</v>
      </c>
      <c r="E77" s="43">
        <v>17.75</v>
      </c>
      <c r="F77" s="13">
        <v>6768.2216796875</v>
      </c>
      <c r="G77" s="6">
        <f>(F77-C77)/2</f>
        <v>4.036376953125</v>
      </c>
      <c r="H77" s="5">
        <v>6768.214986</v>
      </c>
      <c r="I77" s="1" t="s">
        <v>10</v>
      </c>
      <c r="J77" s="1" t="s">
        <v>25</v>
      </c>
      <c r="K77" s="7">
        <v>3.4985198579999999E-37</v>
      </c>
      <c r="L77" s="14" t="s">
        <v>67</v>
      </c>
      <c r="M77" s="95" t="s">
        <v>477</v>
      </c>
      <c r="P77" s="2"/>
    </row>
    <row r="78" spans="1:16">
      <c r="A78" s="3">
        <v>39.596333333333298</v>
      </c>
      <c r="B78" s="6">
        <v>13</v>
      </c>
      <c r="C78" s="5">
        <v>6802.1416015625</v>
      </c>
      <c r="D78" s="6">
        <v>3050987.78000001</v>
      </c>
      <c r="E78" s="42">
        <v>0.03</v>
      </c>
      <c r="F78" s="5"/>
      <c r="G78" s="6">
        <v>4</v>
      </c>
      <c r="H78" s="5">
        <v>6810.2047309999998</v>
      </c>
      <c r="I78" s="1" t="s">
        <v>10</v>
      </c>
      <c r="J78" s="1" t="s">
        <v>26</v>
      </c>
      <c r="K78" s="7">
        <v>8.6071009879999997E-29</v>
      </c>
      <c r="M78" s="95" t="s">
        <v>477</v>
      </c>
      <c r="P78" s="2"/>
    </row>
    <row r="79" spans="1:16">
      <c r="A79" s="3">
        <v>40.339833333333303</v>
      </c>
      <c r="B79" s="6">
        <v>14</v>
      </c>
      <c r="C79" s="5">
        <v>6794.11865234375</v>
      </c>
      <c r="D79" s="6">
        <v>1444791.1099999901</v>
      </c>
      <c r="E79" s="42">
        <v>0.01</v>
      </c>
      <c r="F79" s="5">
        <v>6800.29052734375</v>
      </c>
      <c r="G79" s="6">
        <f>(F79-C79)/2</f>
        <v>3.0859375</v>
      </c>
      <c r="H79" s="5">
        <v>6800.2660509999996</v>
      </c>
      <c r="I79" s="1" t="s">
        <v>6</v>
      </c>
      <c r="J79" s="1" t="s">
        <v>23</v>
      </c>
      <c r="K79" s="7">
        <v>6.2483846090000006E-17</v>
      </c>
      <c r="M79" s="95" t="s">
        <v>477</v>
      </c>
      <c r="P79" s="2"/>
    </row>
    <row r="80" spans="1:16">
      <c r="A80" s="3">
        <v>40.763166666666599</v>
      </c>
      <c r="B80" s="6">
        <v>15</v>
      </c>
      <c r="C80" s="5">
        <v>7006.39404296875</v>
      </c>
      <c r="D80" s="6">
        <v>10574383.630000001</v>
      </c>
      <c r="E80" s="42">
        <v>0.12</v>
      </c>
      <c r="F80" s="5">
        <v>7011.46484375</v>
      </c>
      <c r="G80" s="6">
        <f>(F80-C80)/2</f>
        <v>2.535400390625</v>
      </c>
      <c r="H80" s="5">
        <v>7011.471579</v>
      </c>
      <c r="I80" s="1" t="s">
        <v>128</v>
      </c>
      <c r="J80" s="1" t="s">
        <v>192</v>
      </c>
      <c r="K80" s="7">
        <v>4.3928134980000002E-24</v>
      </c>
      <c r="M80" s="4" t="s">
        <v>50</v>
      </c>
      <c r="P80" s="2"/>
    </row>
    <row r="81" spans="1:16">
      <c r="A81" s="3">
        <v>43.120166666666599</v>
      </c>
      <c r="B81" s="6">
        <v>16</v>
      </c>
      <c r="C81" s="5">
        <v>6740.91259765625</v>
      </c>
      <c r="D81" s="6">
        <v>130503749.23999999</v>
      </c>
      <c r="E81" s="43">
        <v>1.55</v>
      </c>
      <c r="F81" s="5">
        <v>6748.96875</v>
      </c>
      <c r="G81" s="6">
        <f>(F81-C81)/2</f>
        <v>4.028076171875</v>
      </c>
      <c r="H81" s="5">
        <v>6748.9624329999997</v>
      </c>
      <c r="I81" s="1" t="s">
        <v>493</v>
      </c>
      <c r="J81" s="1" t="s">
        <v>15</v>
      </c>
      <c r="K81" s="7">
        <v>1.049095496E-37</v>
      </c>
      <c r="M81" s="94" t="s">
        <v>477</v>
      </c>
      <c r="P81" s="2"/>
    </row>
    <row r="82" spans="1:16">
      <c r="A82" s="3">
        <v>44.068833333333302</v>
      </c>
      <c r="B82" s="6">
        <v>16</v>
      </c>
      <c r="C82" s="5">
        <v>6802.1394042968705</v>
      </c>
      <c r="D82" s="6">
        <v>3738634.5999999898</v>
      </c>
      <c r="E82" s="42">
        <v>0.04</v>
      </c>
      <c r="F82" s="5"/>
      <c r="G82" s="6">
        <v>4</v>
      </c>
      <c r="H82" s="5">
        <v>6810.2047309999998</v>
      </c>
      <c r="I82" s="1" t="s">
        <v>10</v>
      </c>
      <c r="J82" s="1" t="s">
        <v>26</v>
      </c>
      <c r="K82" s="7">
        <v>8.6071009879999997E-29</v>
      </c>
      <c r="M82" s="94" t="s">
        <v>477</v>
      </c>
      <c r="P82" s="2"/>
    </row>
    <row r="83" spans="1:16">
      <c r="A83" s="3">
        <v>44.186333333333302</v>
      </c>
      <c r="B83" s="6">
        <v>16</v>
      </c>
      <c r="C83" s="5">
        <v>13392.42578125</v>
      </c>
      <c r="D83" s="6">
        <v>3586782.5849999702</v>
      </c>
      <c r="E83" s="42">
        <v>0.04</v>
      </c>
      <c r="F83" s="5">
        <v>13398.458984375</v>
      </c>
      <c r="G83" s="6">
        <f>(F83-C83)/2</f>
        <v>3.0166015625</v>
      </c>
      <c r="H83" s="5"/>
      <c r="P83" s="2"/>
    </row>
    <row r="84" spans="1:16">
      <c r="A84" s="3">
        <v>44.186333333333302</v>
      </c>
      <c r="B84" s="6">
        <v>16</v>
      </c>
      <c r="C84" s="5">
        <v>6808.1535644531205</v>
      </c>
      <c r="D84" s="6">
        <v>3087511.0349999899</v>
      </c>
      <c r="E84" s="42">
        <v>0.03</v>
      </c>
      <c r="F84" s="5">
        <v>6816.2507324218705</v>
      </c>
      <c r="G84" s="6">
        <f>(F84-C84)/2</f>
        <v>4.048583984375</v>
      </c>
      <c r="H84" s="5">
        <v>6816.2577579999997</v>
      </c>
      <c r="I84" s="1" t="s">
        <v>10</v>
      </c>
      <c r="J84" s="1" t="s">
        <v>27</v>
      </c>
      <c r="K84" s="7">
        <v>2.5977487160000001E-20</v>
      </c>
      <c r="M84" s="94" t="s">
        <v>477</v>
      </c>
      <c r="P84" s="2"/>
    </row>
    <row r="85" spans="1:16">
      <c r="A85" s="3">
        <v>45.260166666666599</v>
      </c>
      <c r="B85" s="6">
        <v>17</v>
      </c>
      <c r="C85" s="5">
        <v>8011.52978515625</v>
      </c>
      <c r="D85" s="6">
        <v>27479522.9300001</v>
      </c>
      <c r="E85" s="42">
        <v>0.33</v>
      </c>
      <c r="F85" s="5"/>
      <c r="H85" s="5"/>
      <c r="P85" s="2"/>
    </row>
    <row r="86" spans="1:16">
      <c r="A86" s="3">
        <v>45.374666666666599</v>
      </c>
      <c r="B86" s="6">
        <v>17</v>
      </c>
      <c r="C86" s="5">
        <v>6758.8884277343705</v>
      </c>
      <c r="D86" s="6">
        <v>15070637.599999901</v>
      </c>
      <c r="E86" s="42">
        <v>0.18</v>
      </c>
      <c r="F86" s="5"/>
      <c r="H86" s="5"/>
      <c r="P86" s="2"/>
    </row>
    <row r="87" spans="1:16">
      <c r="A87" s="3">
        <v>45.374666666666599</v>
      </c>
      <c r="B87" s="6">
        <v>17</v>
      </c>
      <c r="C87" s="5">
        <v>6741.9055175781205</v>
      </c>
      <c r="D87" s="6">
        <v>43959996.329999901</v>
      </c>
      <c r="E87" s="42">
        <v>0.52</v>
      </c>
      <c r="F87" s="5"/>
      <c r="H87" s="5"/>
      <c r="P87" s="2"/>
    </row>
    <row r="88" spans="1:16">
      <c r="A88" s="3">
        <v>46.765666666666597</v>
      </c>
      <c r="B88" s="6">
        <v>17</v>
      </c>
      <c r="C88" s="5">
        <v>6802.146484375</v>
      </c>
      <c r="D88" s="6">
        <v>853758.46000000194</v>
      </c>
      <c r="E88" s="42">
        <v>0.01</v>
      </c>
      <c r="F88" s="5">
        <v>6810.22509765625</v>
      </c>
      <c r="G88" s="6">
        <f>(F88-C88)/2</f>
        <v>4.039306640625</v>
      </c>
      <c r="H88" s="5">
        <v>6810.2047309999998</v>
      </c>
      <c r="I88" s="1" t="s">
        <v>10</v>
      </c>
      <c r="J88" s="1" t="s">
        <v>26</v>
      </c>
      <c r="K88" s="7">
        <v>8.6071009879999997E-29</v>
      </c>
      <c r="M88" s="94" t="s">
        <v>477</v>
      </c>
      <c r="P88" s="2"/>
    </row>
    <row r="89" spans="1:16">
      <c r="A89" s="3">
        <v>48.075666666666599</v>
      </c>
      <c r="B89" s="6">
        <v>17</v>
      </c>
      <c r="C89" s="5">
        <v>15910.2548828125</v>
      </c>
      <c r="D89" s="6">
        <v>12815246.579999801</v>
      </c>
      <c r="E89" s="42">
        <v>0.15</v>
      </c>
      <c r="F89" s="5"/>
      <c r="H89" s="5"/>
      <c r="P89" s="2"/>
    </row>
    <row r="90" spans="1:16">
      <c r="A90" s="3">
        <v>49.872</v>
      </c>
      <c r="B90" s="6">
        <v>18</v>
      </c>
      <c r="C90" s="5">
        <v>7706.3513183593705</v>
      </c>
      <c r="D90" s="6">
        <v>38343874.190000199</v>
      </c>
      <c r="E90" s="42">
        <v>0.46</v>
      </c>
      <c r="F90" s="5">
        <v>7714.412109375</v>
      </c>
      <c r="G90" s="6">
        <f>(F90-C90)/2</f>
        <v>4.0303955078147737</v>
      </c>
      <c r="H90" s="5"/>
      <c r="P90" s="2"/>
    </row>
    <row r="91" spans="1:16">
      <c r="A91" s="3">
        <v>51.406999999999996</v>
      </c>
      <c r="B91" s="6">
        <v>18</v>
      </c>
      <c r="C91" s="5">
        <v>6741.8708496093705</v>
      </c>
      <c r="D91" s="6">
        <v>965235.379999995</v>
      </c>
      <c r="E91" s="42">
        <v>0.01</v>
      </c>
      <c r="F91" s="5"/>
      <c r="G91" s="6">
        <f>(H91-C91)/2</f>
        <v>4.0311061953148055</v>
      </c>
      <c r="H91" s="5">
        <v>6749.9330620000001</v>
      </c>
      <c r="I91" s="1" t="s">
        <v>177</v>
      </c>
      <c r="J91" s="1" t="s">
        <v>29</v>
      </c>
      <c r="K91" s="7">
        <v>4.1343544369999998E-33</v>
      </c>
      <c r="M91" s="94" t="s">
        <v>477</v>
      </c>
      <c r="P91" s="2"/>
    </row>
    <row r="92" spans="1:16">
      <c r="A92" s="3">
        <v>52.187666666666601</v>
      </c>
      <c r="B92" s="6">
        <v>19</v>
      </c>
      <c r="C92" s="5">
        <v>25366.36328125</v>
      </c>
      <c r="D92" s="6">
        <v>1205695.91499998</v>
      </c>
      <c r="E92" s="42">
        <v>0.01</v>
      </c>
      <c r="F92" s="5"/>
      <c r="H92" s="5"/>
      <c r="P92" s="2"/>
    </row>
    <row r="93" spans="1:16">
      <c r="A93" s="3">
        <v>52.311500000000002</v>
      </c>
      <c r="B93" s="6">
        <v>19</v>
      </c>
      <c r="C93" s="5">
        <v>7436.3757324218705</v>
      </c>
      <c r="D93" s="6">
        <v>16036514.624999899</v>
      </c>
      <c r="E93" s="42">
        <v>0.19</v>
      </c>
      <c r="F93" s="5"/>
      <c r="H93" s="5"/>
      <c r="P93" s="2"/>
    </row>
    <row r="94" spans="1:16">
      <c r="A94" s="3">
        <v>54.690666666666601</v>
      </c>
      <c r="B94" s="6">
        <v>21</v>
      </c>
      <c r="C94" s="5">
        <v>7299.31103515625</v>
      </c>
      <c r="D94" s="6">
        <v>2648199.6849999898</v>
      </c>
      <c r="E94" s="42">
        <v>0.03</v>
      </c>
      <c r="F94" s="5"/>
      <c r="H94" s="5"/>
      <c r="P94" s="2"/>
    </row>
    <row r="95" spans="1:16">
      <c r="A95" s="3">
        <v>57.227333333333299</v>
      </c>
      <c r="B95" s="6">
        <v>23</v>
      </c>
      <c r="C95" s="5">
        <v>7382.3303222656205</v>
      </c>
      <c r="D95" s="6">
        <v>23635944.765000101</v>
      </c>
      <c r="E95" s="42">
        <v>0.28000000000000003</v>
      </c>
      <c r="F95" s="5">
        <v>7392.3466796875</v>
      </c>
      <c r="G95" s="6">
        <v>5</v>
      </c>
      <c r="H95" s="5">
        <v>7392.3370960000002</v>
      </c>
      <c r="I95" s="1" t="s">
        <v>13</v>
      </c>
      <c r="J95" s="1" t="s">
        <v>28</v>
      </c>
      <c r="K95" s="7">
        <v>1.6236853489999999E-37</v>
      </c>
      <c r="M95" s="95" t="s">
        <v>478</v>
      </c>
      <c r="P95" s="2"/>
    </row>
    <row r="96" spans="1:16">
      <c r="A96" s="3">
        <v>61.212499999999999</v>
      </c>
      <c r="B96" s="6">
        <v>25</v>
      </c>
      <c r="C96" s="5">
        <v>6216.9514160156205</v>
      </c>
      <c r="D96" s="6">
        <v>3322828.72</v>
      </c>
      <c r="E96" s="42">
        <v>0.04</v>
      </c>
      <c r="F96" s="5">
        <v>6222.9609375</v>
      </c>
      <c r="G96" s="6">
        <v>3</v>
      </c>
      <c r="H96" s="5">
        <v>6222.964293</v>
      </c>
      <c r="I96" s="1" t="s">
        <v>117</v>
      </c>
      <c r="J96" s="1" t="s">
        <v>118</v>
      </c>
      <c r="K96" s="7">
        <v>8.1021832240000002E-33</v>
      </c>
      <c r="M96" s="4" t="s">
        <v>50</v>
      </c>
      <c r="P96" s="2"/>
    </row>
    <row r="97" spans="1:16">
      <c r="A97" s="3">
        <v>63.081166666666597</v>
      </c>
      <c r="B97" s="6">
        <v>27</v>
      </c>
      <c r="C97" s="5">
        <v>7608.4328613281205</v>
      </c>
      <c r="D97" s="6">
        <v>8873949.4499999899</v>
      </c>
      <c r="E97" s="42">
        <v>0.11</v>
      </c>
      <c r="F97" s="5">
        <v>7616.443359375</v>
      </c>
      <c r="G97" s="6">
        <v>4</v>
      </c>
      <c r="H97" s="5">
        <v>7616.4361650000001</v>
      </c>
      <c r="I97" s="1" t="s">
        <v>135</v>
      </c>
      <c r="J97" s="1" t="s">
        <v>193</v>
      </c>
      <c r="K97" s="7">
        <v>1.4765614410000001E-36</v>
      </c>
      <c r="M97" s="95" t="s">
        <v>478</v>
      </c>
      <c r="P97" s="2"/>
    </row>
    <row r="98" spans="1:16">
      <c r="A98" s="3">
        <v>64.941166666666604</v>
      </c>
      <c r="B98" s="6">
        <v>28</v>
      </c>
      <c r="C98" s="5">
        <v>8466.8779296875</v>
      </c>
      <c r="D98" s="6">
        <v>11862695.2600004</v>
      </c>
      <c r="E98" s="42">
        <v>0.14000000000000001</v>
      </c>
      <c r="F98" s="5">
        <v>8466.87841796875</v>
      </c>
      <c r="H98" s="5"/>
      <c r="P98" s="2"/>
    </row>
    <row r="99" spans="1:16">
      <c r="A99" s="3">
        <v>65.7053333333333</v>
      </c>
      <c r="B99" s="6">
        <v>31</v>
      </c>
      <c r="C99" s="5">
        <v>8757.9873046875</v>
      </c>
      <c r="D99" s="6">
        <v>66123050.245001301</v>
      </c>
      <c r="E99" s="42">
        <v>0.79</v>
      </c>
      <c r="F99" s="5">
        <v>8757.9833984375</v>
      </c>
      <c r="H99" s="5"/>
      <c r="P99" s="2"/>
    </row>
    <row r="100" spans="1:16">
      <c r="A100" s="3">
        <v>66.182166666666603</v>
      </c>
      <c r="B100" s="6">
        <v>31</v>
      </c>
      <c r="C100" s="5">
        <v>9027.1494140625</v>
      </c>
      <c r="D100" s="6">
        <v>15949230.3099999</v>
      </c>
      <c r="E100" s="42">
        <v>0.19</v>
      </c>
      <c r="F100" s="5"/>
      <c r="H100" s="5"/>
      <c r="P100" s="2"/>
    </row>
    <row r="101" spans="1:16">
      <c r="A101" s="3">
        <v>68.089833333333303</v>
      </c>
      <c r="B101" s="6">
        <v>32</v>
      </c>
      <c r="C101" s="5">
        <v>13483.4765625</v>
      </c>
      <c r="D101" s="6">
        <v>28320884.5300005</v>
      </c>
      <c r="E101" s="42">
        <v>0.34</v>
      </c>
      <c r="F101" s="5">
        <v>13489.55859375</v>
      </c>
      <c r="G101" s="6">
        <f>(F101-C101)/2</f>
        <v>3.041015625</v>
      </c>
      <c r="H101" s="5"/>
      <c r="P101" s="2"/>
    </row>
    <row r="102" spans="1:16">
      <c r="A102" s="3">
        <v>68.208666666666602</v>
      </c>
      <c r="B102" s="6">
        <v>32</v>
      </c>
      <c r="C102" s="5">
        <v>8805.9716796875</v>
      </c>
      <c r="D102" s="6">
        <v>14641545.5600002</v>
      </c>
      <c r="E102" s="42">
        <v>0.17</v>
      </c>
      <c r="F102" s="5">
        <v>8805.998046875</v>
      </c>
      <c r="H102" s="5"/>
      <c r="P102" s="2"/>
    </row>
    <row r="103" spans="1:16">
      <c r="A103" s="3">
        <v>70.694500000000005</v>
      </c>
      <c r="B103" s="6">
        <v>33</v>
      </c>
      <c r="C103" s="5">
        <v>6638.3293457031205</v>
      </c>
      <c r="D103" s="6">
        <v>6776047.5949999802</v>
      </c>
      <c r="E103" s="42">
        <v>0.08</v>
      </c>
      <c r="F103" s="5">
        <v>6646.9990234375</v>
      </c>
      <c r="G103" s="6">
        <v>4</v>
      </c>
      <c r="H103" s="5">
        <v>6646.0240599999997</v>
      </c>
      <c r="I103" s="1" t="s">
        <v>102</v>
      </c>
      <c r="J103" s="1" t="s">
        <v>103</v>
      </c>
      <c r="K103" s="7">
        <v>3.7561997959999997E-39</v>
      </c>
      <c r="M103" s="94" t="s">
        <v>477</v>
      </c>
      <c r="P103" s="2"/>
    </row>
    <row r="104" spans="1:16">
      <c r="A104" s="3">
        <v>83.497666666666603</v>
      </c>
      <c r="B104" s="6">
        <v>37</v>
      </c>
      <c r="C104" s="5">
        <v>6630.28857421875</v>
      </c>
      <c r="D104" s="6">
        <v>26764136.844999701</v>
      </c>
      <c r="E104" s="42">
        <v>0.32</v>
      </c>
      <c r="F104" s="5">
        <v>6638.36083984375</v>
      </c>
      <c r="G104" s="6">
        <f>(F104-C104)/2</f>
        <v>4.0361328125</v>
      </c>
      <c r="H104" s="5">
        <v>6638.3544789999996</v>
      </c>
      <c r="I104" s="1" t="s">
        <v>137</v>
      </c>
      <c r="J104" s="1" t="s">
        <v>138</v>
      </c>
      <c r="K104" s="7">
        <v>7.8173718560000004E-32</v>
      </c>
      <c r="M104" s="94" t="s">
        <v>477</v>
      </c>
      <c r="P104" s="2"/>
    </row>
    <row r="105" spans="1:16">
      <c r="A105" s="3">
        <v>86.135666666666594</v>
      </c>
      <c r="B105" s="6">
        <v>37</v>
      </c>
      <c r="C105" s="5">
        <v>6630.28857421875</v>
      </c>
      <c r="D105" s="6">
        <v>1235742650.9249899</v>
      </c>
      <c r="E105" s="43">
        <v>14.69</v>
      </c>
      <c r="F105" s="5">
        <v>6638.36083984375</v>
      </c>
      <c r="G105" s="6">
        <f>(F105-C105)/2</f>
        <v>4.0361328125</v>
      </c>
      <c r="H105" s="5">
        <v>6638.3544789999996</v>
      </c>
      <c r="I105" s="1" t="s">
        <v>137</v>
      </c>
      <c r="J105" s="1" t="s">
        <v>138</v>
      </c>
      <c r="K105" s="7">
        <v>7.8173718560000004E-32</v>
      </c>
      <c r="M105" s="94" t="s">
        <v>477</v>
      </c>
      <c r="P105" s="2"/>
    </row>
    <row r="106" spans="1:16">
      <c r="A106" s="3">
        <v>86.451833333333298</v>
      </c>
      <c r="B106" s="6">
        <v>37</v>
      </c>
      <c r="C106" s="5">
        <v>6667.25439453125</v>
      </c>
      <c r="D106" s="6">
        <v>14111001.519999901</v>
      </c>
      <c r="E106" s="42">
        <v>0.17</v>
      </c>
      <c r="F106" s="5"/>
      <c r="H106" s="5"/>
      <c r="P106" s="2"/>
    </row>
    <row r="107" spans="1:16">
      <c r="A107" s="3">
        <v>88.4196666666666</v>
      </c>
      <c r="B107" s="6">
        <v>38</v>
      </c>
      <c r="C107" s="5">
        <v>13754.7529296875</v>
      </c>
      <c r="D107" s="6">
        <v>4736106.7100000205</v>
      </c>
      <c r="E107" s="42">
        <v>0.06</v>
      </c>
      <c r="F107" s="5"/>
      <c r="H107" s="5"/>
      <c r="P107" s="2"/>
    </row>
    <row r="108" spans="1:16">
      <c r="A108" s="3">
        <v>88.646833333333305</v>
      </c>
      <c r="B108" s="6">
        <v>39</v>
      </c>
      <c r="C108" s="5">
        <v>27508.458984375</v>
      </c>
      <c r="D108" s="6">
        <v>5359369.0400000196</v>
      </c>
      <c r="E108" s="42">
        <v>0.06</v>
      </c>
      <c r="F108" s="5">
        <v>27460.52734375</v>
      </c>
      <c r="H108" s="5"/>
      <c r="P108" s="2"/>
    </row>
    <row r="109" spans="1:16">
      <c r="C109" s="4" t="s">
        <v>56</v>
      </c>
      <c r="D109" s="6">
        <f>SUM(D7:D108)</f>
        <v>8409003805.1549654</v>
      </c>
      <c r="E109" s="6">
        <f>SUM(E7:E108)</f>
        <v>99.870000000000061</v>
      </c>
      <c r="P109" s="2"/>
    </row>
    <row r="110" spans="1:16">
      <c r="P110" s="2"/>
    </row>
    <row r="111" spans="1:16">
      <c r="P111" s="2"/>
    </row>
    <row r="112" spans="1:16">
      <c r="P112" s="2"/>
    </row>
    <row r="113" spans="16:16">
      <c r="P113" s="2"/>
    </row>
    <row r="114" spans="16:16">
      <c r="P114" s="2"/>
    </row>
    <row r="115" spans="16:16">
      <c r="P115" s="2"/>
    </row>
    <row r="116" spans="16:16">
      <c r="P116" s="2"/>
    </row>
    <row r="117" spans="16:16">
      <c r="P117" s="2"/>
    </row>
    <row r="118" spans="16:16">
      <c r="P118" s="2"/>
    </row>
    <row r="119" spans="16:16">
      <c r="P119" s="2"/>
    </row>
    <row r="120" spans="16:16">
      <c r="P120" s="2"/>
    </row>
    <row r="121" spans="16:16">
      <c r="P121" s="2"/>
    </row>
    <row r="122" spans="16:16">
      <c r="P122" s="2"/>
    </row>
    <row r="123" spans="16:16">
      <c r="P123" s="2"/>
    </row>
  </sheetData>
  <mergeCells count="2">
    <mergeCell ref="D3:K3"/>
    <mergeCell ref="C2:K2"/>
  </mergeCells>
  <phoneticPr fontId="17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workbookViewId="0">
      <selection activeCell="M22" sqref="M22:O22"/>
    </sheetView>
  </sheetViews>
  <sheetFormatPr defaultColWidth="11.42578125" defaultRowHeight="15"/>
  <cols>
    <col min="2" max="2" width="7.7109375" customWidth="1"/>
    <col min="4" max="4" width="7.85546875" customWidth="1"/>
    <col min="5" max="5" width="14.28515625" customWidth="1"/>
    <col min="6" max="6" width="0.28515625" hidden="1" customWidth="1"/>
    <col min="7" max="7" width="13.140625" customWidth="1"/>
    <col min="8" max="8" width="5.42578125" customWidth="1"/>
    <col min="9" max="9" width="8.7109375" customWidth="1"/>
    <col min="10" max="10" width="10.85546875" hidden="1" customWidth="1"/>
    <col min="11" max="11" width="14.42578125" customWidth="1"/>
    <col min="12" max="12" width="0.85546875" hidden="1" customWidth="1"/>
    <col min="13" max="13" width="13.140625" customWidth="1"/>
    <col min="14" max="14" width="0.85546875" hidden="1" customWidth="1"/>
    <col min="15" max="15" width="10.85546875" hidden="1" customWidth="1"/>
  </cols>
  <sheetData>
    <row r="1" spans="2:15" ht="15.75">
      <c r="B1" s="109"/>
      <c r="H1" s="147"/>
      <c r="I1" s="147"/>
    </row>
    <row r="2" spans="2:15" ht="18.75">
      <c r="B2" s="118" t="s">
        <v>523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5" ht="18.75">
      <c r="B3" s="120" t="s">
        <v>524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5" ht="15.75">
      <c r="B4" s="109"/>
      <c r="H4" s="110"/>
      <c r="I4" s="110"/>
    </row>
    <row r="5" spans="2:15" ht="18.75">
      <c r="B5" s="111"/>
      <c r="E5" s="127" t="s">
        <v>495</v>
      </c>
      <c r="F5" s="127" t="s">
        <v>496</v>
      </c>
      <c r="G5" s="128" t="s">
        <v>496</v>
      </c>
      <c r="H5" s="148" t="s">
        <v>497</v>
      </c>
      <c r="I5" s="148"/>
      <c r="J5" s="128"/>
      <c r="K5" s="127" t="s">
        <v>498</v>
      </c>
      <c r="L5" s="128"/>
      <c r="M5" s="127" t="s">
        <v>499</v>
      </c>
    </row>
    <row r="6" spans="2:15" ht="6" customHeight="1">
      <c r="B6" s="111"/>
      <c r="E6" s="112"/>
      <c r="F6" s="112"/>
      <c r="G6" s="113"/>
      <c r="H6" s="112"/>
      <c r="I6" s="112"/>
      <c r="J6" s="113"/>
      <c r="K6" s="112"/>
      <c r="L6" s="113"/>
      <c r="M6" s="112"/>
    </row>
    <row r="7" spans="2:15" ht="15.75">
      <c r="B7" s="125" t="s">
        <v>500</v>
      </c>
      <c r="C7" s="123"/>
      <c r="D7" s="123"/>
      <c r="E7" s="114"/>
      <c r="F7" s="114"/>
      <c r="G7" s="114"/>
      <c r="H7" s="149"/>
      <c r="I7" s="149"/>
      <c r="J7" s="114"/>
      <c r="K7" s="114"/>
      <c r="L7" s="114"/>
      <c r="M7" s="114"/>
      <c r="N7" s="114"/>
      <c r="O7" s="115"/>
    </row>
    <row r="8" spans="2:15" ht="15.75">
      <c r="B8" s="129"/>
      <c r="C8" s="139" t="s">
        <v>501</v>
      </c>
      <c r="D8" s="139"/>
      <c r="E8" s="140">
        <v>34</v>
      </c>
      <c r="F8" s="140"/>
      <c r="G8" s="122">
        <v>27</v>
      </c>
      <c r="H8" s="140">
        <v>33</v>
      </c>
      <c r="I8" s="140"/>
      <c r="J8" s="140"/>
      <c r="K8" s="140">
        <v>80</v>
      </c>
      <c r="L8" s="140"/>
      <c r="M8" s="140">
        <v>61</v>
      </c>
      <c r="N8" s="140"/>
      <c r="O8" s="140"/>
    </row>
    <row r="9" spans="2:15" ht="15.75">
      <c r="B9" s="130"/>
      <c r="C9" s="139" t="s">
        <v>502</v>
      </c>
      <c r="D9" s="139"/>
      <c r="E9" s="140">
        <v>76.7</v>
      </c>
      <c r="F9" s="140"/>
      <c r="G9" s="122">
        <v>65.5</v>
      </c>
      <c r="H9" s="140">
        <v>74.8</v>
      </c>
      <c r="I9" s="140"/>
      <c r="J9" s="140"/>
      <c r="K9" s="140">
        <v>64.2</v>
      </c>
      <c r="L9" s="140"/>
      <c r="M9" s="140">
        <v>40</v>
      </c>
      <c r="N9" s="140"/>
      <c r="O9" s="140"/>
    </row>
    <row r="10" spans="2:15" ht="8.1" customHeight="1">
      <c r="B10" s="130"/>
      <c r="C10" s="126"/>
      <c r="D10" s="126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2:15" ht="15.75">
      <c r="B11" s="130"/>
      <c r="C11" s="139" t="s">
        <v>503</v>
      </c>
      <c r="D11" s="139"/>
      <c r="E11" s="140">
        <v>40.1</v>
      </c>
      <c r="F11" s="140"/>
      <c r="G11" s="122">
        <v>45.5</v>
      </c>
      <c r="H11" s="140">
        <v>44.6</v>
      </c>
      <c r="I11" s="140"/>
      <c r="J11" s="140"/>
      <c r="K11" s="144"/>
      <c r="L11" s="144"/>
      <c r="M11" s="144"/>
      <c r="N11" s="144"/>
      <c r="O11" s="144"/>
    </row>
    <row r="12" spans="2:15" ht="15.75">
      <c r="B12" s="130"/>
      <c r="C12" s="139" t="s">
        <v>504</v>
      </c>
      <c r="D12" s="139"/>
      <c r="E12" s="144"/>
      <c r="F12" s="144"/>
      <c r="G12" s="122">
        <v>8.6999999999999993</v>
      </c>
      <c r="H12" s="140">
        <v>3.5</v>
      </c>
      <c r="I12" s="140"/>
      <c r="J12" s="140"/>
      <c r="K12" s="144"/>
      <c r="L12" s="144"/>
      <c r="M12" s="144"/>
      <c r="N12" s="144"/>
      <c r="O12" s="144"/>
    </row>
    <row r="13" spans="2:15" ht="15.75">
      <c r="B13" s="130"/>
      <c r="C13" s="139" t="s">
        <v>505</v>
      </c>
      <c r="D13" s="139"/>
      <c r="E13" s="146">
        <v>0.9</v>
      </c>
      <c r="F13" s="146"/>
      <c r="G13" s="122">
        <v>3.5</v>
      </c>
      <c r="H13" s="140">
        <v>8.3000000000000007</v>
      </c>
      <c r="I13" s="140"/>
      <c r="J13" s="140"/>
      <c r="K13" s="144"/>
      <c r="L13" s="144"/>
      <c r="M13" s="140">
        <v>5.9</v>
      </c>
      <c r="N13" s="140"/>
      <c r="O13" s="140"/>
    </row>
    <row r="14" spans="2:15" ht="15.75">
      <c r="B14" s="130"/>
      <c r="C14" s="139" t="s">
        <v>506</v>
      </c>
      <c r="D14" s="139"/>
      <c r="E14" s="140">
        <v>2.1</v>
      </c>
      <c r="F14" s="140"/>
      <c r="G14" s="122">
        <v>3.4</v>
      </c>
      <c r="H14" s="140">
        <v>1.6</v>
      </c>
      <c r="I14" s="140"/>
      <c r="J14" s="140"/>
      <c r="K14" s="144"/>
      <c r="L14" s="144"/>
      <c r="M14" s="144"/>
      <c r="N14" s="144"/>
      <c r="O14" s="144"/>
    </row>
    <row r="15" spans="2:15" ht="15.75">
      <c r="B15" s="130"/>
      <c r="C15" s="139" t="s">
        <v>507</v>
      </c>
      <c r="D15" s="139"/>
      <c r="E15" s="140">
        <v>5.4</v>
      </c>
      <c r="F15" s="140"/>
      <c r="G15" s="122">
        <v>1.1000000000000001</v>
      </c>
      <c r="H15" s="140">
        <v>15.1</v>
      </c>
      <c r="I15" s="140"/>
      <c r="J15" s="140"/>
      <c r="K15" s="140">
        <v>5.6</v>
      </c>
      <c r="L15" s="140"/>
      <c r="M15" s="144"/>
      <c r="N15" s="144"/>
      <c r="O15" s="144"/>
    </row>
    <row r="16" spans="2:15" ht="15.75">
      <c r="B16" s="130"/>
      <c r="C16" s="139" t="s">
        <v>508</v>
      </c>
      <c r="D16" s="139"/>
      <c r="E16" s="140">
        <v>7.7</v>
      </c>
      <c r="F16" s="140"/>
      <c r="G16" s="123"/>
      <c r="H16" s="144"/>
      <c r="I16" s="144"/>
      <c r="J16" s="144"/>
      <c r="K16" s="144"/>
      <c r="L16" s="144"/>
      <c r="M16" s="144"/>
      <c r="N16" s="144"/>
      <c r="O16" s="144"/>
    </row>
    <row r="17" spans="2:15" ht="15.75">
      <c r="B17" s="130"/>
      <c r="C17" s="139" t="s">
        <v>509</v>
      </c>
      <c r="D17" s="139"/>
      <c r="E17" s="140">
        <v>10.1</v>
      </c>
      <c r="F17" s="140"/>
      <c r="G17" s="123"/>
      <c r="H17" s="144"/>
      <c r="I17" s="144"/>
      <c r="J17" s="144"/>
      <c r="K17" s="144"/>
      <c r="L17" s="144"/>
      <c r="M17" s="144"/>
      <c r="N17" s="144"/>
      <c r="O17" s="144"/>
    </row>
    <row r="18" spans="2:15" ht="15.75">
      <c r="B18" s="130"/>
      <c r="C18" s="145" t="s">
        <v>525</v>
      </c>
      <c r="D18" s="145"/>
      <c r="E18" s="144"/>
      <c r="F18" s="144"/>
      <c r="G18" s="123"/>
      <c r="H18" s="144"/>
      <c r="I18" s="144"/>
      <c r="J18" s="144"/>
      <c r="K18" s="144"/>
      <c r="L18" s="144"/>
      <c r="M18" s="140">
        <v>8.9</v>
      </c>
      <c r="N18" s="140"/>
      <c r="O18" s="140"/>
    </row>
    <row r="19" spans="2:15" ht="15.75">
      <c r="B19" s="130"/>
      <c r="C19" s="139" t="s">
        <v>510</v>
      </c>
      <c r="D19" s="139"/>
      <c r="E19" s="144"/>
      <c r="F19" s="144"/>
      <c r="G19" s="123"/>
      <c r="H19" s="144"/>
      <c r="I19" s="144"/>
      <c r="J19" s="144"/>
      <c r="K19" s="144"/>
      <c r="L19" s="144"/>
      <c r="M19" s="140">
        <v>6.3</v>
      </c>
      <c r="N19" s="140"/>
      <c r="O19" s="140"/>
    </row>
    <row r="20" spans="2:15" ht="15.75">
      <c r="B20" s="130"/>
      <c r="C20" s="139" t="s">
        <v>511</v>
      </c>
      <c r="D20" s="139"/>
      <c r="E20" s="144"/>
      <c r="F20" s="144"/>
      <c r="G20" s="123"/>
      <c r="H20" s="144"/>
      <c r="I20" s="144"/>
      <c r="J20" s="144"/>
      <c r="K20" s="140">
        <v>6.5</v>
      </c>
      <c r="L20" s="140"/>
      <c r="M20" s="144"/>
      <c r="N20" s="144"/>
      <c r="O20" s="144"/>
    </row>
    <row r="21" spans="2:15" ht="15.75">
      <c r="B21" s="129"/>
      <c r="C21" s="139" t="s">
        <v>512</v>
      </c>
      <c r="D21" s="139"/>
      <c r="E21" s="141"/>
      <c r="F21" s="141"/>
      <c r="G21" s="124"/>
      <c r="H21" s="141"/>
      <c r="I21" s="141"/>
      <c r="J21" s="141"/>
      <c r="K21" s="141">
        <v>29.4</v>
      </c>
      <c r="L21" s="141"/>
      <c r="M21" s="141"/>
      <c r="N21" s="141"/>
      <c r="O21" s="141"/>
    </row>
    <row r="22" spans="2:15" s="117" customFormat="1" ht="15.75">
      <c r="B22" s="129"/>
      <c r="C22" s="139" t="s">
        <v>515</v>
      </c>
      <c r="D22" s="139"/>
      <c r="E22" s="144"/>
      <c r="F22" s="144"/>
      <c r="G22" s="123"/>
      <c r="H22" s="144"/>
      <c r="I22" s="144"/>
      <c r="J22" s="144"/>
      <c r="K22" s="144"/>
      <c r="L22" s="144"/>
      <c r="M22" s="140">
        <v>7.2</v>
      </c>
      <c r="N22" s="140"/>
      <c r="O22" s="140"/>
    </row>
    <row r="23" spans="2:15" ht="6" customHeight="1">
      <c r="B23" s="129"/>
      <c r="C23" s="126"/>
      <c r="D23" s="126"/>
      <c r="E23" s="124"/>
      <c r="F23" s="124"/>
      <c r="G23" s="124"/>
      <c r="H23" s="141"/>
      <c r="I23" s="141"/>
      <c r="J23" s="124"/>
      <c r="K23" s="124"/>
      <c r="L23" s="124"/>
      <c r="M23" s="124"/>
      <c r="N23" s="124"/>
      <c r="O23" s="124"/>
    </row>
    <row r="24" spans="2:15" ht="15.75">
      <c r="B24" s="125" t="s">
        <v>50</v>
      </c>
      <c r="C24" s="144"/>
      <c r="D24" s="144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15"/>
    </row>
    <row r="25" spans="2:15" ht="15.75">
      <c r="B25" s="129"/>
      <c r="C25" s="139" t="s">
        <v>501</v>
      </c>
      <c r="D25" s="139"/>
      <c r="E25" s="140">
        <v>14</v>
      </c>
      <c r="F25" s="140"/>
      <c r="G25" s="122">
        <v>16</v>
      </c>
      <c r="H25" s="140">
        <v>6</v>
      </c>
      <c r="I25" s="140"/>
      <c r="J25" s="140"/>
      <c r="K25" s="140">
        <v>25</v>
      </c>
      <c r="L25" s="140"/>
      <c r="M25" s="140">
        <v>38</v>
      </c>
      <c r="N25" s="140"/>
      <c r="O25" s="140"/>
    </row>
    <row r="26" spans="2:15" ht="15.75">
      <c r="B26" s="130"/>
      <c r="C26" s="139" t="s">
        <v>502</v>
      </c>
      <c r="D26" s="139"/>
      <c r="E26" s="140">
        <v>5.6</v>
      </c>
      <c r="F26" s="140"/>
      <c r="G26" s="122">
        <v>16.3</v>
      </c>
      <c r="H26" s="140">
        <v>9.6</v>
      </c>
      <c r="I26" s="140"/>
      <c r="J26" s="140"/>
      <c r="K26" s="140">
        <v>15.5</v>
      </c>
      <c r="L26" s="140"/>
      <c r="M26" s="140">
        <v>39</v>
      </c>
      <c r="N26" s="140"/>
      <c r="O26" s="140"/>
    </row>
    <row r="27" spans="2:15" ht="6.95" customHeight="1">
      <c r="B27" s="130"/>
      <c r="C27" s="126"/>
      <c r="D27" s="126"/>
      <c r="E27" s="122"/>
      <c r="F27" s="122"/>
      <c r="G27" s="122"/>
      <c r="H27" s="140"/>
      <c r="I27" s="140"/>
      <c r="J27" s="122"/>
      <c r="K27" s="122"/>
      <c r="L27" s="122"/>
      <c r="M27" s="122"/>
      <c r="N27" s="122"/>
      <c r="O27" s="122"/>
    </row>
    <row r="28" spans="2:15" ht="15.75">
      <c r="B28" s="130"/>
      <c r="C28" s="139" t="s">
        <v>513</v>
      </c>
      <c r="D28" s="139"/>
      <c r="E28" s="144"/>
      <c r="F28" s="144"/>
      <c r="G28" s="122">
        <v>12.5</v>
      </c>
      <c r="H28" s="140">
        <v>8.9</v>
      </c>
      <c r="I28" s="140"/>
      <c r="J28" s="140"/>
      <c r="K28" s="140">
        <v>3.4</v>
      </c>
      <c r="L28" s="140"/>
      <c r="M28" s="140">
        <v>24.2</v>
      </c>
      <c r="N28" s="140"/>
      <c r="O28" s="140"/>
    </row>
    <row r="29" spans="2:15" ht="15.75">
      <c r="B29" s="130"/>
      <c r="C29" s="139" t="s">
        <v>514</v>
      </c>
      <c r="D29" s="139"/>
      <c r="E29" s="144"/>
      <c r="F29" s="144"/>
      <c r="G29" s="123"/>
      <c r="H29" s="144"/>
      <c r="I29" s="144"/>
      <c r="J29" s="144"/>
      <c r="K29" s="144"/>
      <c r="L29" s="144"/>
      <c r="M29" s="140">
        <v>7.2</v>
      </c>
      <c r="N29" s="140"/>
      <c r="O29" s="140"/>
    </row>
    <row r="30" spans="2:15" ht="15.75">
      <c r="B30" s="126"/>
      <c r="C30" s="139" t="s">
        <v>516</v>
      </c>
      <c r="D30" s="139"/>
      <c r="E30" s="140">
        <v>2.1</v>
      </c>
      <c r="F30" s="140"/>
      <c r="G30" s="122"/>
      <c r="H30" s="140"/>
      <c r="I30" s="140"/>
      <c r="J30" s="140"/>
      <c r="K30" s="140"/>
      <c r="L30" s="140"/>
      <c r="M30" s="140"/>
      <c r="N30" s="140"/>
      <c r="O30" s="140"/>
    </row>
    <row r="31" spans="2:15" ht="15.75">
      <c r="B31" s="130"/>
      <c r="C31" s="139" t="s">
        <v>517</v>
      </c>
      <c r="D31" s="139"/>
      <c r="E31" s="141"/>
      <c r="F31" s="141"/>
      <c r="G31" s="124"/>
      <c r="H31" s="141"/>
      <c r="I31" s="141"/>
      <c r="J31" s="141"/>
      <c r="K31" s="141">
        <v>12.5</v>
      </c>
      <c r="L31" s="141"/>
      <c r="M31" s="141"/>
      <c r="N31" s="141"/>
      <c r="O31" s="141"/>
    </row>
    <row r="32" spans="2:15" ht="5.0999999999999996" customHeight="1">
      <c r="B32" s="130"/>
      <c r="C32" s="126"/>
      <c r="D32" s="126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2:15" ht="15.75">
      <c r="B33" s="125" t="s">
        <v>518</v>
      </c>
      <c r="C33" s="144"/>
      <c r="D33" s="144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15"/>
    </row>
    <row r="34" spans="2:15" ht="15.75">
      <c r="B34" s="130"/>
      <c r="C34" s="139" t="s">
        <v>501</v>
      </c>
      <c r="D34" s="139"/>
      <c r="E34" s="140">
        <v>3</v>
      </c>
      <c r="F34" s="140"/>
      <c r="G34" s="122">
        <v>9</v>
      </c>
      <c r="H34" s="140">
        <v>16</v>
      </c>
      <c r="I34" s="140"/>
      <c r="J34" s="140"/>
      <c r="K34" s="140">
        <v>8</v>
      </c>
      <c r="L34" s="140"/>
      <c r="M34" s="140">
        <v>5</v>
      </c>
      <c r="N34" s="140"/>
      <c r="O34" s="140"/>
    </row>
    <row r="35" spans="2:15" ht="15.75">
      <c r="B35" s="130"/>
      <c r="C35" s="139" t="s">
        <v>502</v>
      </c>
      <c r="D35" s="139"/>
      <c r="E35" s="141">
        <v>0.5</v>
      </c>
      <c r="F35" s="141"/>
      <c r="G35" s="124">
        <v>2</v>
      </c>
      <c r="H35" s="141">
        <v>1.5</v>
      </c>
      <c r="I35" s="141"/>
      <c r="J35" s="141"/>
      <c r="K35" s="141">
        <v>2.7</v>
      </c>
      <c r="L35" s="141"/>
      <c r="M35" s="141">
        <v>0.7</v>
      </c>
      <c r="N35" s="141"/>
      <c r="O35" s="141"/>
    </row>
    <row r="36" spans="2:15" ht="6" customHeight="1">
      <c r="B36" s="130"/>
      <c r="C36" s="126"/>
      <c r="D36" s="126"/>
      <c r="E36" s="124"/>
      <c r="F36" s="124"/>
      <c r="G36" s="124"/>
      <c r="H36" s="141"/>
      <c r="I36" s="141"/>
      <c r="J36" s="124"/>
      <c r="K36" s="124"/>
      <c r="L36" s="124"/>
      <c r="M36" s="124"/>
      <c r="N36" s="124"/>
      <c r="O36" s="124"/>
    </row>
    <row r="37" spans="2:15" ht="15.75">
      <c r="B37" s="125" t="s">
        <v>519</v>
      </c>
      <c r="C37" s="142"/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15"/>
    </row>
    <row r="38" spans="2:15" ht="15.75">
      <c r="B38" s="129"/>
      <c r="C38" s="139" t="s">
        <v>501</v>
      </c>
      <c r="D38" s="139"/>
      <c r="E38" s="140">
        <v>3</v>
      </c>
      <c r="F38" s="140"/>
      <c r="G38" s="122">
        <v>9</v>
      </c>
      <c r="H38" s="140">
        <v>16</v>
      </c>
      <c r="I38" s="140"/>
      <c r="J38" s="140"/>
      <c r="K38" s="140">
        <v>8</v>
      </c>
      <c r="L38" s="140"/>
      <c r="M38" s="140">
        <v>5</v>
      </c>
      <c r="N38" s="140"/>
      <c r="O38" s="140"/>
    </row>
    <row r="39" spans="2:15" ht="15.75">
      <c r="B39" s="130"/>
      <c r="C39" s="139" t="s">
        <v>502</v>
      </c>
      <c r="D39" s="139"/>
      <c r="E39" s="141">
        <v>2.9</v>
      </c>
      <c r="F39" s="141"/>
      <c r="G39" s="124">
        <v>2.2000000000000002</v>
      </c>
      <c r="H39" s="141">
        <v>1.1000000000000001</v>
      </c>
      <c r="I39" s="141"/>
      <c r="J39" s="141"/>
      <c r="K39" s="141">
        <v>0.05</v>
      </c>
      <c r="L39" s="141"/>
      <c r="M39" s="141">
        <v>2.5</v>
      </c>
      <c r="N39" s="141"/>
      <c r="O39" s="141"/>
    </row>
    <row r="40" spans="2:15" ht="6" customHeight="1">
      <c r="B40" s="130"/>
      <c r="C40" s="126"/>
      <c r="D40" s="126"/>
      <c r="E40" s="124"/>
      <c r="F40" s="124"/>
      <c r="G40" s="124"/>
      <c r="H40" s="141"/>
      <c r="I40" s="141"/>
      <c r="J40" s="124"/>
      <c r="K40" s="124"/>
      <c r="L40" s="124"/>
      <c r="M40" s="124"/>
      <c r="N40" s="124"/>
      <c r="O40" s="124"/>
    </row>
    <row r="41" spans="2:15" ht="18.75">
      <c r="B41" s="125" t="s">
        <v>526</v>
      </c>
      <c r="C41" s="142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15"/>
    </row>
    <row r="42" spans="2:15" ht="15.75">
      <c r="B42" s="129"/>
      <c r="C42" s="139" t="s">
        <v>501</v>
      </c>
      <c r="D42" s="139"/>
      <c r="E42" s="140">
        <v>1</v>
      </c>
      <c r="F42" s="140"/>
      <c r="G42" s="122">
        <v>1</v>
      </c>
      <c r="H42" s="144"/>
      <c r="I42" s="144"/>
      <c r="J42" s="144"/>
      <c r="K42" s="144"/>
      <c r="L42" s="144"/>
      <c r="M42" s="144"/>
      <c r="N42" s="144"/>
      <c r="O42" s="144"/>
    </row>
    <row r="43" spans="2:15" ht="15.75">
      <c r="B43" s="130"/>
      <c r="C43" s="139" t="s">
        <v>502</v>
      </c>
      <c r="D43" s="139"/>
      <c r="E43" s="141">
        <v>0.2</v>
      </c>
      <c r="F43" s="141"/>
      <c r="G43" s="124">
        <v>2.2000000000000002</v>
      </c>
      <c r="H43" s="141" t="s">
        <v>520</v>
      </c>
      <c r="I43" s="141"/>
      <c r="J43" s="141"/>
      <c r="K43" s="141"/>
      <c r="L43" s="141"/>
      <c r="M43" s="141"/>
      <c r="N43" s="141"/>
      <c r="O43" s="141"/>
    </row>
    <row r="44" spans="2:15" s="117" customFormat="1" ht="5.0999999999999996" customHeight="1">
      <c r="B44" s="130"/>
      <c r="C44" s="126"/>
      <c r="D44" s="126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2:15" ht="15.75">
      <c r="B45" s="125" t="s">
        <v>521</v>
      </c>
      <c r="C45" s="142"/>
      <c r="D45" s="142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15"/>
    </row>
    <row r="46" spans="2:15" ht="15.75">
      <c r="B46" s="129"/>
      <c r="C46" s="139" t="s">
        <v>501</v>
      </c>
      <c r="D46" s="139"/>
      <c r="E46" s="140">
        <v>15</v>
      </c>
      <c r="F46" s="140"/>
      <c r="G46" s="122">
        <v>25</v>
      </c>
      <c r="H46" s="140">
        <v>43</v>
      </c>
      <c r="I46" s="140"/>
      <c r="J46" s="140"/>
      <c r="K46" s="140">
        <v>82</v>
      </c>
      <c r="L46" s="140"/>
      <c r="M46" s="140">
        <v>74</v>
      </c>
      <c r="N46" s="140"/>
      <c r="O46" s="140"/>
    </row>
    <row r="47" spans="2:15" ht="15.75">
      <c r="B47" s="130"/>
      <c r="C47" s="139" t="s">
        <v>522</v>
      </c>
      <c r="D47" s="139"/>
      <c r="E47" s="141">
        <v>15.3</v>
      </c>
      <c r="F47" s="141"/>
      <c r="G47" s="124">
        <v>13.4</v>
      </c>
      <c r="H47" s="141">
        <v>12.7</v>
      </c>
      <c r="I47" s="141"/>
      <c r="J47" s="141"/>
      <c r="K47" s="141">
        <v>17.399999999999999</v>
      </c>
      <c r="L47" s="141"/>
      <c r="M47" s="141">
        <v>17.8</v>
      </c>
      <c r="N47" s="141"/>
      <c r="O47" s="141"/>
    </row>
    <row r="48" spans="2:1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</sheetData>
  <mergeCells count="157">
    <mergeCell ref="K8:L8"/>
    <mergeCell ref="M8:O8"/>
    <mergeCell ref="C9:D9"/>
    <mergeCell ref="E9:F9"/>
    <mergeCell ref="H9:J9"/>
    <mergeCell ref="K9:L9"/>
    <mergeCell ref="M9:O9"/>
    <mergeCell ref="H1:I1"/>
    <mergeCell ref="H5:I5"/>
    <mergeCell ref="H7:I7"/>
    <mergeCell ref="C8:D8"/>
    <mergeCell ref="E8:F8"/>
    <mergeCell ref="H8:J8"/>
    <mergeCell ref="C11:D11"/>
    <mergeCell ref="E11:F11"/>
    <mergeCell ref="H11:J11"/>
    <mergeCell ref="K11:L11"/>
    <mergeCell ref="M11:O11"/>
    <mergeCell ref="C12:D12"/>
    <mergeCell ref="E12:F12"/>
    <mergeCell ref="H12:J12"/>
    <mergeCell ref="K12:L12"/>
    <mergeCell ref="M12:O12"/>
    <mergeCell ref="C13:D13"/>
    <mergeCell ref="E13:F13"/>
    <mergeCell ref="H13:J13"/>
    <mergeCell ref="K13:L13"/>
    <mergeCell ref="M13:O13"/>
    <mergeCell ref="C14:D14"/>
    <mergeCell ref="E14:F14"/>
    <mergeCell ref="H14:J14"/>
    <mergeCell ref="K14:L14"/>
    <mergeCell ref="M14:O14"/>
    <mergeCell ref="C15:D15"/>
    <mergeCell ref="E15:F15"/>
    <mergeCell ref="H15:J15"/>
    <mergeCell ref="K15:L15"/>
    <mergeCell ref="M15:O15"/>
    <mergeCell ref="C16:D16"/>
    <mergeCell ref="E16:F16"/>
    <mergeCell ref="H16:J16"/>
    <mergeCell ref="K16:L16"/>
    <mergeCell ref="M16:O16"/>
    <mergeCell ref="C17:D17"/>
    <mergeCell ref="E17:F17"/>
    <mergeCell ref="H17:J17"/>
    <mergeCell ref="K17:L17"/>
    <mergeCell ref="M17:O17"/>
    <mergeCell ref="C18:D18"/>
    <mergeCell ref="E18:F18"/>
    <mergeCell ref="H18:J18"/>
    <mergeCell ref="K18:L18"/>
    <mergeCell ref="M18:O18"/>
    <mergeCell ref="C19:D19"/>
    <mergeCell ref="E19:F19"/>
    <mergeCell ref="H19:J19"/>
    <mergeCell ref="K19:L19"/>
    <mergeCell ref="M19:O19"/>
    <mergeCell ref="C20:D20"/>
    <mergeCell ref="E20:F20"/>
    <mergeCell ref="H20:J20"/>
    <mergeCell ref="K20:L20"/>
    <mergeCell ref="M20:O20"/>
    <mergeCell ref="C24:D24"/>
    <mergeCell ref="E24:N24"/>
    <mergeCell ref="C25:D25"/>
    <mergeCell ref="E25:F25"/>
    <mergeCell ref="H25:J25"/>
    <mergeCell ref="K25:L25"/>
    <mergeCell ref="M25:O25"/>
    <mergeCell ref="C21:D21"/>
    <mergeCell ref="E21:F21"/>
    <mergeCell ref="H21:J21"/>
    <mergeCell ref="K21:L21"/>
    <mergeCell ref="M21:O21"/>
    <mergeCell ref="H23:I23"/>
    <mergeCell ref="H29:J29"/>
    <mergeCell ref="K29:L29"/>
    <mergeCell ref="M29:O29"/>
    <mergeCell ref="C26:D26"/>
    <mergeCell ref="E26:F26"/>
    <mergeCell ref="H26:J26"/>
    <mergeCell ref="K26:L26"/>
    <mergeCell ref="M26:O26"/>
    <mergeCell ref="H27:I27"/>
    <mergeCell ref="C31:D31"/>
    <mergeCell ref="E31:F31"/>
    <mergeCell ref="H31:J31"/>
    <mergeCell ref="K31:L31"/>
    <mergeCell ref="M31:O31"/>
    <mergeCell ref="C33:D33"/>
    <mergeCell ref="E33:N33"/>
    <mergeCell ref="C22:D22"/>
    <mergeCell ref="E22:F22"/>
    <mergeCell ref="H22:J22"/>
    <mergeCell ref="K22:L22"/>
    <mergeCell ref="M22:O22"/>
    <mergeCell ref="C30:D30"/>
    <mergeCell ref="E30:F30"/>
    <mergeCell ref="H30:J30"/>
    <mergeCell ref="K30:L30"/>
    <mergeCell ref="M30:O30"/>
    <mergeCell ref="C28:D28"/>
    <mergeCell ref="E28:F28"/>
    <mergeCell ref="H28:J28"/>
    <mergeCell ref="K28:L28"/>
    <mergeCell ref="M28:O28"/>
    <mergeCell ref="C29:D29"/>
    <mergeCell ref="E29:F29"/>
    <mergeCell ref="C34:D34"/>
    <mergeCell ref="E34:F34"/>
    <mergeCell ref="H34:J34"/>
    <mergeCell ref="K34:L34"/>
    <mergeCell ref="M34:O34"/>
    <mergeCell ref="C35:D35"/>
    <mergeCell ref="E35:F35"/>
    <mergeCell ref="H35:J35"/>
    <mergeCell ref="K35:L35"/>
    <mergeCell ref="M35:O35"/>
    <mergeCell ref="C39:D39"/>
    <mergeCell ref="E39:F39"/>
    <mergeCell ref="H39:J39"/>
    <mergeCell ref="K39:L39"/>
    <mergeCell ref="M39:O39"/>
    <mergeCell ref="H40:I40"/>
    <mergeCell ref="H36:I36"/>
    <mergeCell ref="C37:D37"/>
    <mergeCell ref="E37:N37"/>
    <mergeCell ref="C38:D38"/>
    <mergeCell ref="E38:F38"/>
    <mergeCell ref="H38:J38"/>
    <mergeCell ref="K38:L38"/>
    <mergeCell ref="M38:O38"/>
    <mergeCell ref="C43:D43"/>
    <mergeCell ref="E43:F43"/>
    <mergeCell ref="H43:J43"/>
    <mergeCell ref="K43:L43"/>
    <mergeCell ref="M43:O43"/>
    <mergeCell ref="C45:D45"/>
    <mergeCell ref="E45:N45"/>
    <mergeCell ref="C41:D41"/>
    <mergeCell ref="E41:N41"/>
    <mergeCell ref="C42:D42"/>
    <mergeCell ref="E42:F42"/>
    <mergeCell ref="H42:J42"/>
    <mergeCell ref="K42:L42"/>
    <mergeCell ref="M42:O42"/>
    <mergeCell ref="C46:D46"/>
    <mergeCell ref="E46:F46"/>
    <mergeCell ref="H46:J46"/>
    <mergeCell ref="K46:L46"/>
    <mergeCell ref="M46:O46"/>
    <mergeCell ref="C47:D47"/>
    <mergeCell ref="E47:F47"/>
    <mergeCell ref="H47:J47"/>
    <mergeCell ref="K47:L47"/>
    <mergeCell ref="M47:O4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DP assigned</vt:lpstr>
      <vt:lpstr>DA assigned</vt:lpstr>
      <vt:lpstr>DV assigned</vt:lpstr>
      <vt:lpstr>DJJ assigned</vt:lpstr>
      <vt:lpstr>DJK assigned</vt:lpstr>
      <vt:lpstr>Relative expresion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sirdaniel</dc:creator>
  <cp:lastModifiedBy>Administrator</cp:lastModifiedBy>
  <dcterms:created xsi:type="dcterms:W3CDTF">2016-04-30T21:02:08Z</dcterms:created>
  <dcterms:modified xsi:type="dcterms:W3CDTF">2017-09-12T13:49:57Z</dcterms:modified>
</cp:coreProperties>
</file>